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Versionen\NORM\"/>
    </mc:Choice>
  </mc:AlternateContent>
  <xr:revisionPtr revIDLastSave="0" documentId="13_ncr:1_{A5C20C1D-6810-45A6-A12C-E3287450015B}" xr6:coauthVersionLast="47" xr6:coauthVersionMax="47" xr10:uidLastSave="{00000000-0000-0000-0000-000000000000}"/>
  <workbookProtection workbookAlgorithmName="SHA-512" workbookHashValue="wiiNW0rp18GKQ4SUk+ESwJABkE4Jysbc3yzzkr+mcBIH4pJXgicqciVrR6Dv7VUtn2SDyRME/2X4IuFVb8GtYQ==" workbookSaltValue="cNCFWJcjfLKghivoJS7guw==" workbookSpinCount="100000" lockStructure="1"/>
  <bookViews>
    <workbookView xWindow="90" yWindow="0" windowWidth="50520" windowHeight="20880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1" l="1"/>
  <c r="AB10" i="10" l="1"/>
  <c r="AD7" i="10"/>
  <c r="AB7" i="10"/>
  <c r="P10" i="10"/>
  <c r="R7" i="10"/>
  <c r="P7" i="10"/>
  <c r="D10" i="10"/>
  <c r="F7" i="10"/>
  <c r="D7" i="10"/>
  <c r="L15" i="11" l="1"/>
  <c r="H15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F19" i="9" l="1"/>
  <c r="AG19" i="9" s="1"/>
  <c r="AH19" i="9" s="1"/>
  <c r="AI19" i="9" s="1"/>
  <c r="AD20" i="9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R25" i="10"/>
  <c r="S7" i="9" l="1"/>
  <c r="T7" i="9"/>
  <c r="U7" i="9" l="1"/>
  <c r="AE7" i="9" s="1"/>
  <c r="AB22" i="10" l="1"/>
  <c r="H18" i="11" s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L18" i="11" s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Q12" i="9" l="1"/>
  <c r="S12" i="9" s="1"/>
  <c r="R12" i="9"/>
  <c r="T12" i="9" s="1"/>
  <c r="U12" i="9" l="1"/>
  <c r="AE12" i="9" s="1"/>
  <c r="V12" i="9"/>
  <c r="W12" i="9" l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<sst xmlns="http://schemas.openxmlformats.org/spreadsheetml/2006/main" count="167" uniqueCount="92">
  <si>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</si>
  <si>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</si>
  <si>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</si>
  <si>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</si>
  <si>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</si>
  <si>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</si>
  <si>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</si>
  <si>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</si>
  <si>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</si>
  <si>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</si>
  <si>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</si>
  <si>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</si>
  <si>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</si>
  <si>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</si>
  <si>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</si>
  <si>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</si>
  <si>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</si>
  <si>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</si>
  <si>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</si>
  <si>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</si>
  <si>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</si>
  <si>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</si>
  <si>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</si>
  <si>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</si>
  <si>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</si>
  <si>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</si>
  <si>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</si>
  <si>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</si>
  <si>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</si>
  <si>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</si>
  <si>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</si>
  <si>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</si>
  <si>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</si>
  <si>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</si>
  <si>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</si>
  <si>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</si>
  <si>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</si>
  <si>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</si>
  <si>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</si>
  <si>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</si>
  <si>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</si>
  <si>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</si>
  <si>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</si>
  <si>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</si>
  <si>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</si>
  <si>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</si>
  <si>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</si>
  <si>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</si>
  <si>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</si>
  <si>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</si>
  <si>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</si>
  <si>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</si>
  <si>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</si>
  <si>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</si>
  <si>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</si>
  <si>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</si>
  <si>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</si>
  <si>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</si>
  <si>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</si>
  <si>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</si>
  <si>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</si>
  <si>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</si>
  <si>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</si>
  <si>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</si>
  <si>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</si>
  <si>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</si>
  <si>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</si>
  <si>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</si>
  <si>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</si>
  <si>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</si>
  <si>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</si>
  <si>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</si>
  <si>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</si>
  <si>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</si>
  <si>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</si>
  <si>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</si>
  <si>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</si>
  <si>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</si>
  <si>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</si>
  <si>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</si>
  <si>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</si>
  <si>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,</t>
  </si>
  <si>
    <t>PRAXISFAKTOR</t>
  </si>
  <si>
    <t>→</t>
  </si>
  <si>
    <r>
      <t>GUTHABEN</t>
    </r>
    <r>
      <rPr>
        <sz val="10"/>
        <rFont val="Bahnschrift Light"/>
        <family val="2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</si>
  <si>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</si>
  <si>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</si>
  <si>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t>EINBEHALT</t>
    </r>
    <r>
      <rPr>
        <sz val="10"/>
        <rFont val="Bahnschrift Light"/>
        <family val="2"/>
      </rPr>
      <t xml:space="preserve"> (ca.)</t>
    </r>
  </si>
  <si>
    <r>
      <t xml:space="preserve">HVM-RECHNER    </t>
    </r>
    <r>
      <rPr>
        <b/>
        <sz val="18"/>
        <color theme="0" tint="-0.14999847407452621"/>
        <rFont val="Bahnschrift Light"/>
        <family val="2"/>
      </rPr>
      <t>2025</t>
    </r>
    <r>
      <rPr>
        <b/>
        <sz val="24"/>
        <color theme="0"/>
        <rFont val="Bahnschrift Light"/>
        <family val="2"/>
      </rPr>
      <t xml:space="preserve"> | </t>
    </r>
    <r>
      <rPr>
        <b/>
        <sz val="18"/>
        <color theme="0" tint="-0.14999847407452621"/>
        <rFont val="Bahnschrift Light"/>
        <family val="2"/>
      </rPr>
      <t>KFO</t>
    </r>
    <r>
      <rPr>
        <b/>
        <sz val="10"/>
        <color theme="0" tint="-0.14999847407452621"/>
        <rFont val="Bahnschrift Light"/>
        <family val="2"/>
      </rPr>
      <t>Begleitleistungen</t>
    </r>
  </si>
  <si>
    <t>PRX-Mischwert</t>
  </si>
  <si>
    <t>v3.5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</si>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</sst>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5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b/>
      <sz val="18"/>
      <color theme="0" tint="-0.14999847407452621"/>
      <name val="Bahnschrift Light"/>
      <family val="2"/>
    </font>
    <font>
      <b/>
      <sz val="10"/>
      <color theme="0" tint="-0.14999847407452621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5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49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0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5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5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50" fillId="35" borderId="0" xfId="2" applyFont="1" applyFill="1" applyAlignment="1">
      <alignment horizontal="left" vertical="center"/>
    </xf>
    <xf numFmtId="0" fontId="43" fillId="35" borderId="72" xfId="2" applyFont="1" applyFill="1" applyBorder="1" applyAlignment="1">
      <alignment horizontal="left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69" xfId="2" applyNumberFormat="1" applyFont="1" applyFill="1" applyBorder="1" applyAlignment="1">
      <alignment horizontal="center" vertical="center" wrapText="1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1" fontId="56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95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217923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8" sqref="H8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7"/>
      <c r="H1" s="366"/>
      <c r="I1" s="366"/>
      <c r="J1" s="366"/>
      <c r="K1" s="366"/>
      <c r="L1" s="366"/>
      <c r="M1" s="366"/>
      <c r="N1" s="366"/>
      <c r="O1" s="366"/>
      <c r="P1" s="322"/>
      <c r="Q1" s="322"/>
      <c r="R1" s="322"/>
      <c r="S1" s="367"/>
      <c r="T1" s="366"/>
      <c r="U1" s="366"/>
      <c r="V1" s="366"/>
      <c r="W1" s="366"/>
      <c r="X1" s="366"/>
      <c r="Y1" s="366"/>
      <c r="Z1" s="366"/>
      <c r="AA1" s="366"/>
      <c r="AB1" s="322"/>
      <c r="AC1" s="322"/>
      <c r="AD1" s="322"/>
      <c r="AE1" s="367"/>
      <c r="AF1" s="366"/>
      <c r="AG1" s="366"/>
      <c r="AH1" s="366"/>
      <c r="AI1" s="366"/>
      <c r="AJ1" s="366"/>
      <c r="AK1" s="366"/>
      <c r="AL1" s="366"/>
      <c r="AM1" s="366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69"/>
      <c r="E2" s="356"/>
      <c r="F2" s="356"/>
      <c r="G2" s="357"/>
      <c r="H2" s="357"/>
      <c r="I2" s="358"/>
      <c r="J2" s="358"/>
      <c r="K2" s="359"/>
      <c r="L2" s="359"/>
      <c r="M2" s="359"/>
      <c r="N2" s="359"/>
      <c r="O2" s="359"/>
      <c r="P2" s="356"/>
      <c r="Q2" s="356"/>
      <c r="R2" s="356"/>
      <c r="S2" s="357"/>
      <c r="T2" s="357"/>
      <c r="U2" s="358"/>
      <c r="V2" s="358"/>
      <c r="W2" s="376"/>
      <c r="X2" s="376"/>
      <c r="Y2" s="376"/>
      <c r="Z2" s="376"/>
      <c r="AA2" s="376"/>
      <c r="AB2" s="356"/>
      <c r="AC2" s="356"/>
      <c r="AD2" s="356"/>
      <c r="AE2" s="357"/>
      <c r="AF2" s="357"/>
      <c r="AG2" s="358"/>
      <c r="AH2" s="358"/>
      <c r="AI2" s="376"/>
      <c r="AJ2" s="376"/>
      <c r="AK2" s="376"/>
      <c r="AL2" s="376"/>
      <c r="AM2" s="376"/>
      <c r="AN2" s="356"/>
      <c r="AO2" s="356"/>
      <c r="AP2" s="356"/>
      <c r="AQ2" s="368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69"/>
      <c r="D3" s="369"/>
      <c r="E3" s="369"/>
      <c r="F3" s="369"/>
      <c r="G3" s="370"/>
      <c r="H3" s="370"/>
      <c r="I3" s="371"/>
      <c r="J3" s="371"/>
      <c r="K3" s="372"/>
      <c r="L3" s="372"/>
      <c r="M3" s="372"/>
      <c r="N3" s="372"/>
      <c r="O3" s="372"/>
      <c r="P3" s="369"/>
      <c r="Q3" s="369"/>
      <c r="R3" s="369"/>
      <c r="S3" s="370"/>
      <c r="T3" s="370"/>
      <c r="U3" s="371"/>
      <c r="V3" s="371"/>
      <c r="W3" s="377"/>
      <c r="X3" s="377"/>
      <c r="Y3" s="377"/>
      <c r="Z3" s="377"/>
      <c r="AA3" s="377"/>
      <c r="AB3" s="369"/>
      <c r="AC3" s="369"/>
      <c r="AD3" s="369"/>
      <c r="AE3" s="370"/>
      <c r="AF3" s="370"/>
      <c r="AG3" s="371"/>
      <c r="AH3" s="371"/>
      <c r="AI3" s="377"/>
      <c r="AJ3" s="377"/>
      <c r="AK3" s="377"/>
      <c r="AL3" s="377"/>
      <c r="AM3" s="377"/>
      <c r="AN3" s="369"/>
      <c r="AO3" s="369"/>
      <c r="AP3" s="369"/>
      <c r="AQ3" s="365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4"/>
      <c r="C4" s="369"/>
      <c r="D4" s="369"/>
      <c r="E4" s="369"/>
      <c r="F4" s="369"/>
      <c r="G4" s="373"/>
      <c r="H4" s="373"/>
      <c r="I4" s="373"/>
      <c r="J4" s="373"/>
      <c r="K4" s="374"/>
      <c r="L4" s="374"/>
      <c r="M4" s="374"/>
      <c r="N4" s="374"/>
      <c r="O4" s="374"/>
      <c r="P4" s="369"/>
      <c r="Q4" s="369"/>
      <c r="R4" s="369"/>
      <c r="S4" s="373"/>
      <c r="T4" s="373"/>
      <c r="U4" s="373"/>
      <c r="V4" s="373"/>
      <c r="W4" s="374"/>
      <c r="X4" s="374"/>
      <c r="Y4" s="374"/>
      <c r="Z4" s="374"/>
      <c r="AA4" s="374"/>
      <c r="AB4" s="369"/>
      <c r="AC4" s="369"/>
      <c r="AD4" s="369"/>
      <c r="AE4" s="373"/>
      <c r="AF4" s="373"/>
      <c r="AG4" s="373"/>
      <c r="AH4" s="373"/>
      <c r="AI4" s="374"/>
      <c r="AJ4" s="374"/>
      <c r="AK4" s="374"/>
      <c r="AL4" s="374"/>
      <c r="AM4" s="374"/>
      <c r="AN4" s="369"/>
      <c r="AO4" s="369"/>
      <c r="AP4" s="369"/>
      <c r="AQ4" s="365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4"/>
      <c r="C5" s="369"/>
      <c r="D5" s="369"/>
      <c r="E5" s="375"/>
      <c r="F5" s="422" t="s">
        <v>88</v>
      </c>
      <c r="G5" s="423"/>
      <c r="H5" s="423"/>
      <c r="I5" s="423"/>
      <c r="J5" s="423"/>
      <c r="K5" s="423"/>
      <c r="L5" s="423"/>
      <c r="M5" s="423"/>
      <c r="N5" s="423"/>
      <c r="O5" s="424"/>
      <c r="P5" s="378"/>
      <c r="Q5" s="369"/>
      <c r="R5" s="415"/>
      <c r="S5" s="416"/>
      <c r="T5" s="416"/>
      <c r="U5" s="416"/>
      <c r="V5" s="416"/>
      <c r="W5" s="416"/>
      <c r="X5" s="416"/>
      <c r="Y5" s="416"/>
      <c r="Z5" s="416"/>
      <c r="AA5" s="417"/>
      <c r="AB5" s="369"/>
      <c r="AC5" s="369"/>
      <c r="AD5" s="415"/>
      <c r="AE5" s="416"/>
      <c r="AF5" s="416"/>
      <c r="AG5" s="416"/>
      <c r="AH5" s="416"/>
      <c r="AI5" s="416"/>
      <c r="AJ5" s="416"/>
      <c r="AK5" s="416"/>
      <c r="AL5" s="416"/>
      <c r="AM5" s="417"/>
      <c r="AN5" s="369"/>
      <c r="AO5" s="369"/>
      <c r="AP5" s="369"/>
      <c r="AQ5" s="365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4"/>
      <c r="C6" s="369"/>
      <c r="D6" s="369"/>
      <c r="E6" s="375"/>
      <c r="F6" s="341"/>
      <c r="G6" s="342"/>
      <c r="H6" s="343"/>
      <c r="I6" s="343"/>
      <c r="J6" s="343"/>
      <c r="K6" s="343"/>
      <c r="L6" s="343"/>
      <c r="M6" s="343"/>
      <c r="N6" s="343"/>
      <c r="O6" s="344"/>
      <c r="P6" s="369"/>
      <c r="Q6" s="369"/>
      <c r="R6" s="379"/>
      <c r="S6" s="342"/>
      <c r="T6" s="343"/>
      <c r="U6" s="343"/>
      <c r="V6" s="343"/>
      <c r="W6" s="343"/>
      <c r="X6" s="343"/>
      <c r="Y6" s="343"/>
      <c r="Z6" s="343"/>
      <c r="AA6" s="380"/>
      <c r="AB6" s="369"/>
      <c r="AC6" s="375"/>
      <c r="AD6" s="379"/>
      <c r="AE6" s="342"/>
      <c r="AF6" s="343"/>
      <c r="AG6" s="343"/>
      <c r="AH6" s="343"/>
      <c r="AI6" s="343"/>
      <c r="AJ6" s="343"/>
      <c r="AK6" s="343"/>
      <c r="AL6" s="343"/>
      <c r="AM6" s="380"/>
      <c r="AN6" s="369"/>
      <c r="AO6" s="369"/>
      <c r="AP6" s="369"/>
      <c r="AQ6" s="365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4"/>
      <c r="C7" s="369"/>
      <c r="D7" s="369"/>
      <c r="E7" s="375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69"/>
      <c r="Q7" s="369"/>
      <c r="R7" s="381"/>
      <c r="S7" s="324"/>
      <c r="T7" s="331"/>
      <c r="U7" s="331"/>
      <c r="V7" s="331"/>
      <c r="W7" s="331"/>
      <c r="X7" s="331"/>
      <c r="Y7" s="331"/>
      <c r="Z7" s="331"/>
      <c r="AA7" s="382"/>
      <c r="AB7" s="369"/>
      <c r="AC7" s="375"/>
      <c r="AD7" s="381"/>
      <c r="AE7" s="324"/>
      <c r="AF7" s="331"/>
      <c r="AG7" s="331"/>
      <c r="AH7" s="331"/>
      <c r="AI7" s="331"/>
      <c r="AJ7" s="331"/>
      <c r="AK7" s="331"/>
      <c r="AL7" s="331"/>
      <c r="AM7" s="382"/>
      <c r="AN7" s="369"/>
      <c r="AO7" s="369"/>
      <c r="AP7" s="369"/>
      <c r="AQ7" s="365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4"/>
      <c r="C8" s="369"/>
      <c r="D8" s="369"/>
      <c r="E8" s="375"/>
      <c r="F8" s="323"/>
      <c r="G8" s="345" t="s">
        <v>82</v>
      </c>
      <c r="H8" s="351">
        <v>1</v>
      </c>
      <c r="I8" s="323"/>
      <c r="J8" s="353" t="str">
        <f>IF(OR(NOT(ISNUMBER(H8)),H8=0),"BEHANDLERZAHL bzw. PRAXISFAKTOR notwenig!","")</f>
        <v/>
      </c>
      <c r="K8" s="323"/>
      <c r="L8" s="323"/>
      <c r="M8" s="323"/>
      <c r="N8" s="323"/>
      <c r="O8" s="332"/>
      <c r="P8" s="369"/>
      <c r="Q8" s="369"/>
      <c r="R8" s="381"/>
      <c r="S8" s="345"/>
      <c r="T8" s="351"/>
      <c r="U8" s="381"/>
      <c r="V8" s="353"/>
      <c r="W8" s="381"/>
      <c r="X8" s="381"/>
      <c r="Y8" s="381"/>
      <c r="Z8" s="381"/>
      <c r="AA8" s="382"/>
      <c r="AB8" s="369"/>
      <c r="AC8" s="375"/>
      <c r="AD8" s="381"/>
      <c r="AE8" s="345"/>
      <c r="AF8" s="351"/>
      <c r="AG8" s="381"/>
      <c r="AH8" s="353"/>
      <c r="AI8" s="381"/>
      <c r="AJ8" s="381"/>
      <c r="AK8" s="381"/>
      <c r="AL8" s="381"/>
      <c r="AM8" s="382"/>
      <c r="AN8" s="369"/>
      <c r="AO8" s="369"/>
      <c r="AP8" s="369"/>
      <c r="AQ8" s="365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4"/>
      <c r="C9" s="369"/>
      <c r="D9" s="369"/>
      <c r="E9" s="375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69"/>
      <c r="Q9" s="369"/>
      <c r="R9" s="381"/>
      <c r="S9" s="325"/>
      <c r="T9" s="381"/>
      <c r="U9" s="381"/>
      <c r="V9" s="381"/>
      <c r="W9" s="381"/>
      <c r="X9" s="381"/>
      <c r="Y9" s="381"/>
      <c r="Z9" s="381"/>
      <c r="AA9" s="382"/>
      <c r="AB9" s="369"/>
      <c r="AC9" s="375"/>
      <c r="AD9" s="381"/>
      <c r="AE9" s="325"/>
      <c r="AF9" s="381"/>
      <c r="AG9" s="381"/>
      <c r="AH9" s="381"/>
      <c r="AI9" s="381"/>
      <c r="AJ9" s="381"/>
      <c r="AK9" s="381"/>
      <c r="AL9" s="381"/>
      <c r="AM9" s="382"/>
      <c r="AN9" s="369"/>
      <c r="AO9" s="369"/>
      <c r="AP9" s="369"/>
      <c r="AQ9" s="365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4"/>
      <c r="C10" s="369"/>
      <c r="D10" s="369"/>
      <c r="E10" s="375"/>
      <c r="F10" s="323"/>
      <c r="G10" s="326"/>
      <c r="H10" s="348" t="s">
        <v>26</v>
      </c>
      <c r="I10" s="333"/>
      <c r="J10" s="348" t="s">
        <v>27</v>
      </c>
      <c r="K10" s="323"/>
      <c r="L10" s="323"/>
      <c r="M10" s="323"/>
      <c r="N10" s="323"/>
      <c r="O10" s="332"/>
      <c r="P10" s="369"/>
      <c r="Q10" s="369"/>
      <c r="R10" s="381"/>
      <c r="S10" s="326"/>
      <c r="T10" s="348"/>
      <c r="U10" s="333"/>
      <c r="V10" s="348"/>
      <c r="W10" s="381"/>
      <c r="X10" s="381"/>
      <c r="Y10" s="381"/>
      <c r="Z10" s="381"/>
      <c r="AA10" s="382"/>
      <c r="AB10" s="369"/>
      <c r="AC10" s="375"/>
      <c r="AD10" s="381"/>
      <c r="AE10" s="326"/>
      <c r="AF10" s="348"/>
      <c r="AG10" s="333"/>
      <c r="AH10" s="348"/>
      <c r="AI10" s="381"/>
      <c r="AJ10" s="381"/>
      <c r="AK10" s="381"/>
      <c r="AL10" s="381"/>
      <c r="AM10" s="382"/>
      <c r="AN10" s="369"/>
      <c r="AO10" s="369"/>
      <c r="AP10" s="369"/>
      <c r="AQ10" s="365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4"/>
      <c r="C11" s="369"/>
      <c r="D11" s="369"/>
      <c r="E11" s="375"/>
      <c r="F11" s="323"/>
      <c r="G11" s="346" t="s">
        <v>86</v>
      </c>
      <c r="H11" s="352">
        <v>0</v>
      </c>
      <c r="I11" s="323"/>
      <c r="J11" s="352">
        <v>0</v>
      </c>
      <c r="K11" s="323"/>
      <c r="L11" s="349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69"/>
      <c r="Q11" s="369"/>
      <c r="R11" s="381"/>
      <c r="S11" s="346"/>
      <c r="T11" s="352"/>
      <c r="U11" s="381"/>
      <c r="V11" s="352"/>
      <c r="W11" s="381"/>
      <c r="X11" s="349"/>
      <c r="Y11" s="381"/>
      <c r="Z11" s="381"/>
      <c r="AA11" s="382"/>
      <c r="AB11" s="369"/>
      <c r="AC11" s="375"/>
      <c r="AD11" s="381"/>
      <c r="AE11" s="346"/>
      <c r="AF11" s="352"/>
      <c r="AG11" s="381"/>
      <c r="AH11" s="352"/>
      <c r="AI11" s="381"/>
      <c r="AJ11" s="349"/>
      <c r="AK11" s="381"/>
      <c r="AL11" s="381"/>
      <c r="AM11" s="382"/>
      <c r="AN11" s="369"/>
      <c r="AO11" s="369"/>
      <c r="AP11" s="369"/>
      <c r="AQ11" s="365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4"/>
      <c r="C12" s="369"/>
      <c r="D12" s="369"/>
      <c r="E12" s="375"/>
      <c r="F12" s="323"/>
      <c r="G12" s="326"/>
      <c r="H12" s="323" t="s">
        <v>81</v>
      </c>
      <c r="I12" s="323"/>
      <c r="J12" s="323"/>
      <c r="K12" s="323"/>
      <c r="L12" s="323"/>
      <c r="M12" s="323"/>
      <c r="N12" s="323"/>
      <c r="O12" s="332"/>
      <c r="P12" s="369"/>
      <c r="Q12" s="369"/>
      <c r="R12" s="381"/>
      <c r="S12" s="326"/>
      <c r="T12" s="381"/>
      <c r="U12" s="381"/>
      <c r="V12" s="381"/>
      <c r="W12" s="381"/>
      <c r="X12" s="381"/>
      <c r="Y12" s="381"/>
      <c r="Z12" s="381"/>
      <c r="AA12" s="382"/>
      <c r="AB12" s="369"/>
      <c r="AC12" s="375"/>
      <c r="AD12" s="381"/>
      <c r="AE12" s="326"/>
      <c r="AF12" s="381"/>
      <c r="AG12" s="381"/>
      <c r="AH12" s="381"/>
      <c r="AI12" s="381"/>
      <c r="AJ12" s="381"/>
      <c r="AK12" s="381"/>
      <c r="AL12" s="381"/>
      <c r="AM12" s="382"/>
      <c r="AN12" s="369"/>
      <c r="AO12" s="369"/>
      <c r="AP12" s="369"/>
      <c r="AQ12" s="365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4"/>
      <c r="C13" s="369"/>
      <c r="D13" s="369"/>
      <c r="E13" s="375"/>
      <c r="F13" s="323"/>
      <c r="G13" s="326"/>
      <c r="H13" s="348" t="s">
        <v>28</v>
      </c>
      <c r="I13" s="333"/>
      <c r="J13" s="348" t="s">
        <v>30</v>
      </c>
      <c r="K13" s="325"/>
      <c r="L13" s="348" t="s">
        <v>29</v>
      </c>
      <c r="M13" s="331"/>
      <c r="N13" s="348" t="s">
        <v>42</v>
      </c>
      <c r="O13" s="332"/>
      <c r="P13" s="369"/>
      <c r="Q13" s="369"/>
      <c r="R13" s="381"/>
      <c r="S13" s="326"/>
      <c r="T13" s="348"/>
      <c r="U13" s="333"/>
      <c r="V13" s="348"/>
      <c r="W13" s="325"/>
      <c r="X13" s="348"/>
      <c r="Y13" s="331"/>
      <c r="Z13" s="348"/>
      <c r="AA13" s="382"/>
      <c r="AB13" s="369"/>
      <c r="AC13" s="375"/>
      <c r="AD13" s="381"/>
      <c r="AE13" s="326"/>
      <c r="AF13" s="348"/>
      <c r="AG13" s="333"/>
      <c r="AH13" s="348"/>
      <c r="AI13" s="325"/>
      <c r="AJ13" s="348"/>
      <c r="AK13" s="331"/>
      <c r="AL13" s="348"/>
      <c r="AM13" s="382"/>
      <c r="AN13" s="369"/>
      <c r="AO13" s="369"/>
      <c r="AP13" s="369"/>
      <c r="AQ13" s="365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4"/>
      <c r="C14" s="369"/>
      <c r="D14" s="369"/>
      <c r="E14" s="375"/>
      <c r="F14" s="323"/>
      <c r="G14" s="347" t="s">
        <v>40</v>
      </c>
      <c r="H14" s="352">
        <v>0</v>
      </c>
      <c r="I14" s="323"/>
      <c r="J14" s="352">
        <v>0</v>
      </c>
      <c r="K14" s="323"/>
      <c r="L14" s="352">
        <v>0</v>
      </c>
      <c r="M14" s="354" t="s">
        <v>85</v>
      </c>
      <c r="N14" s="352">
        <v>0</v>
      </c>
      <c r="O14" s="332"/>
      <c r="P14" s="369"/>
      <c r="Q14" s="369"/>
      <c r="R14" s="381"/>
      <c r="S14" s="347"/>
      <c r="T14" s="352"/>
      <c r="U14" s="381"/>
      <c r="V14" s="352"/>
      <c r="W14" s="381"/>
      <c r="X14" s="352"/>
      <c r="Y14" s="354"/>
      <c r="Z14" s="352"/>
      <c r="AA14" s="382"/>
      <c r="AB14" s="369"/>
      <c r="AC14" s="375"/>
      <c r="AD14" s="381"/>
      <c r="AE14" s="347"/>
      <c r="AF14" s="352"/>
      <c r="AG14" s="381"/>
      <c r="AH14" s="352"/>
      <c r="AI14" s="381"/>
      <c r="AJ14" s="352"/>
      <c r="AK14" s="354"/>
      <c r="AL14" s="352"/>
      <c r="AM14" s="382"/>
      <c r="AN14" s="369"/>
      <c r="AO14" s="369"/>
      <c r="AP14" s="369"/>
      <c r="AQ14" s="365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4"/>
      <c r="C15" s="369"/>
      <c r="D15" s="369"/>
      <c r="E15" s="375"/>
      <c r="F15" s="323"/>
      <c r="G15" s="325"/>
      <c r="H15" s="355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12" t="str">
        <f>IF(AND(OR(AND(ISNUMBER(H14),H14&lt;&gt;0),AND(ISNUMBER(J14),J14&lt;&gt;0),AND(ISNUMBER(L14),L14&lt;&gt;0)),AND(ISNUMBER(N14),N14&lt;&gt;0)),"Für Punkte einzeln: Bei GESAMT = 0 !","")</f>
        <v/>
      </c>
      <c r="M15" s="412"/>
      <c r="N15" s="412"/>
      <c r="O15" s="332"/>
      <c r="P15" s="369"/>
      <c r="Q15" s="369"/>
      <c r="R15" s="381"/>
      <c r="S15" s="325"/>
      <c r="T15" s="355"/>
      <c r="U15" s="331"/>
      <c r="V15" s="331"/>
      <c r="W15" s="331"/>
      <c r="X15" s="383"/>
      <c r="Y15" s="383"/>
      <c r="Z15" s="383"/>
      <c r="AA15" s="382"/>
      <c r="AB15" s="369"/>
      <c r="AC15" s="375"/>
      <c r="AD15" s="381"/>
      <c r="AE15" s="325"/>
      <c r="AF15" s="355"/>
      <c r="AG15" s="331"/>
      <c r="AH15" s="331"/>
      <c r="AI15" s="331"/>
      <c r="AJ15" s="383"/>
      <c r="AK15" s="383"/>
      <c r="AL15" s="383"/>
      <c r="AM15" s="382"/>
      <c r="AN15" s="369"/>
      <c r="AO15" s="369"/>
      <c r="AP15" s="369"/>
      <c r="AQ15" s="365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4"/>
      <c r="C16" s="369"/>
      <c r="D16" s="369"/>
      <c r="E16" s="375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69"/>
      <c r="Q16" s="369"/>
      <c r="R16" s="381"/>
      <c r="S16" s="381"/>
      <c r="T16" s="381"/>
      <c r="U16" s="381"/>
      <c r="V16" s="381"/>
      <c r="W16" s="381"/>
      <c r="X16" s="381"/>
      <c r="Y16" s="381"/>
      <c r="Z16" s="381"/>
      <c r="AA16" s="382"/>
      <c r="AB16" s="369"/>
      <c r="AC16" s="375"/>
      <c r="AD16" s="381"/>
      <c r="AE16" s="381"/>
      <c r="AF16" s="381"/>
      <c r="AG16" s="381"/>
      <c r="AH16" s="381"/>
      <c r="AI16" s="381"/>
      <c r="AJ16" s="381"/>
      <c r="AK16" s="381"/>
      <c r="AL16" s="381"/>
      <c r="AM16" s="382"/>
      <c r="AN16" s="369"/>
      <c r="AO16" s="369"/>
      <c r="AP16" s="369"/>
      <c r="AQ16" s="365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x14ac:dyDescent="0.25">
      <c r="A17" s="322"/>
      <c r="B17" s="364"/>
      <c r="C17" s="369"/>
      <c r="D17" s="369"/>
      <c r="E17" s="375"/>
      <c r="F17" s="323"/>
      <c r="G17" s="325"/>
      <c r="H17" s="384" t="s">
        <v>84</v>
      </c>
      <c r="I17" s="339"/>
      <c r="J17" s="331"/>
      <c r="K17" s="333"/>
      <c r="L17" s="413" t="s">
        <v>87</v>
      </c>
      <c r="M17" s="413"/>
      <c r="N17" s="331"/>
      <c r="O17" s="332"/>
      <c r="P17" s="369"/>
      <c r="Q17" s="369"/>
      <c r="R17" s="381"/>
      <c r="S17" s="325"/>
      <c r="T17" s="384"/>
      <c r="U17" s="385"/>
      <c r="V17" s="331"/>
      <c r="W17" s="333"/>
      <c r="X17" s="384"/>
      <c r="Y17" s="331"/>
      <c r="Z17" s="331"/>
      <c r="AA17" s="382"/>
      <c r="AB17" s="369"/>
      <c r="AC17" s="375"/>
      <c r="AD17" s="381"/>
      <c r="AE17" s="325"/>
      <c r="AF17" s="384"/>
      <c r="AG17" s="385"/>
      <c r="AH17" s="331"/>
      <c r="AI17" s="333"/>
      <c r="AJ17" s="384"/>
      <c r="AK17" s="331"/>
      <c r="AL17" s="331"/>
      <c r="AM17" s="382"/>
      <c r="AN17" s="369"/>
      <c r="AO17" s="369"/>
      <c r="AP17" s="369"/>
      <c r="AQ17" s="365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4"/>
      <c r="C18" s="369"/>
      <c r="D18" s="369"/>
      <c r="E18" s="375"/>
      <c r="F18" s="323"/>
      <c r="G18" s="327" t="s">
        <v>83</v>
      </c>
      <c r="H18" s="418" t="e">
        <f>EINGABE!AB22</f>
        <v>#N/A</v>
      </c>
      <c r="I18" s="419"/>
      <c r="J18" s="331"/>
      <c r="K18" s="331"/>
      <c r="L18" s="425" t="e">
        <f>EINGABE!AB25</f>
        <v>#N/A</v>
      </c>
      <c r="M18" s="426"/>
      <c r="N18" s="331"/>
      <c r="O18" s="332"/>
      <c r="P18" s="369"/>
      <c r="Q18" s="369"/>
      <c r="R18" s="381"/>
      <c r="S18" s="327"/>
      <c r="T18" s="418"/>
      <c r="U18" s="419"/>
      <c r="V18" s="331"/>
      <c r="W18" s="331"/>
      <c r="X18" s="420"/>
      <c r="Y18" s="421"/>
      <c r="Z18" s="331"/>
      <c r="AA18" s="382"/>
      <c r="AB18" s="369"/>
      <c r="AC18" s="375"/>
      <c r="AD18" s="381"/>
      <c r="AE18" s="327"/>
      <c r="AF18" s="418"/>
      <c r="AG18" s="419"/>
      <c r="AH18" s="331"/>
      <c r="AI18" s="331"/>
      <c r="AJ18" s="420"/>
      <c r="AK18" s="421"/>
      <c r="AL18" s="331"/>
      <c r="AM18" s="382"/>
      <c r="AN18" s="369"/>
      <c r="AO18" s="369"/>
      <c r="AP18" s="369"/>
      <c r="AQ18" s="365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4"/>
      <c r="C19" s="369"/>
      <c r="D19" s="369"/>
      <c r="E19" s="375"/>
      <c r="F19" s="325"/>
      <c r="G19" s="323"/>
      <c r="H19" s="337"/>
      <c r="I19" s="340"/>
      <c r="J19" s="323"/>
      <c r="K19" s="323"/>
      <c r="L19" s="323"/>
      <c r="M19" s="323"/>
      <c r="N19" s="323"/>
      <c r="O19" s="334"/>
      <c r="P19" s="369"/>
      <c r="Q19" s="369"/>
      <c r="R19" s="325"/>
      <c r="S19" s="381"/>
      <c r="T19" s="381"/>
      <c r="U19" s="386"/>
      <c r="V19" s="381"/>
      <c r="W19" s="381"/>
      <c r="X19" s="381"/>
      <c r="Y19" s="381"/>
      <c r="Z19" s="381"/>
      <c r="AA19" s="334"/>
      <c r="AB19" s="369"/>
      <c r="AC19" s="375"/>
      <c r="AD19" s="325"/>
      <c r="AE19" s="381"/>
      <c r="AF19" s="381"/>
      <c r="AG19" s="386"/>
      <c r="AH19" s="381"/>
      <c r="AI19" s="381"/>
      <c r="AJ19" s="381"/>
      <c r="AK19" s="381"/>
      <c r="AL19" s="381"/>
      <c r="AM19" s="334"/>
      <c r="AN19" s="369"/>
      <c r="AO19" s="369"/>
      <c r="AP19" s="369"/>
      <c r="AQ19" s="365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4"/>
      <c r="C20" s="369"/>
      <c r="D20" s="369"/>
      <c r="E20" s="375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69"/>
      <c r="Q20" s="369"/>
      <c r="R20" s="328"/>
      <c r="S20" s="324"/>
      <c r="T20" s="324"/>
      <c r="U20" s="331"/>
      <c r="V20" s="381"/>
      <c r="W20" s="381"/>
      <c r="X20" s="381"/>
      <c r="Y20" s="381"/>
      <c r="Z20" s="381"/>
      <c r="AA20" s="335"/>
      <c r="AB20" s="369"/>
      <c r="AC20" s="375"/>
      <c r="AD20" s="328"/>
      <c r="AE20" s="324"/>
      <c r="AF20" s="324"/>
      <c r="AG20" s="331"/>
      <c r="AH20" s="381"/>
      <c r="AI20" s="381"/>
      <c r="AJ20" s="381"/>
      <c r="AK20" s="381"/>
      <c r="AL20" s="381"/>
      <c r="AM20" s="335"/>
      <c r="AN20" s="369"/>
      <c r="AO20" s="369"/>
      <c r="AP20" s="369"/>
      <c r="AQ20" s="365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4"/>
      <c r="C21" s="369"/>
      <c r="D21" s="369"/>
      <c r="E21" s="375"/>
      <c r="F21" s="330"/>
      <c r="G21" s="330"/>
      <c r="H21" s="338"/>
      <c r="I21" s="330"/>
      <c r="J21" s="330"/>
      <c r="K21" s="338"/>
      <c r="L21" s="330"/>
      <c r="M21" s="330"/>
      <c r="N21" s="338"/>
      <c r="O21" s="336"/>
      <c r="P21" s="369"/>
      <c r="Q21" s="369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69"/>
      <c r="AC21" s="369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69"/>
      <c r="AO21" s="369"/>
      <c r="AP21" s="369"/>
      <c r="AQ21" s="365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4"/>
      <c r="C22" s="369"/>
      <c r="D22" s="369"/>
      <c r="E22" s="369"/>
      <c r="F22" s="350"/>
      <c r="G22" s="341"/>
      <c r="H22" s="341"/>
      <c r="I22" s="341"/>
      <c r="J22" s="341"/>
      <c r="K22" s="341"/>
      <c r="L22" s="341"/>
      <c r="M22" s="341"/>
      <c r="N22" s="341"/>
      <c r="O22" s="341"/>
      <c r="P22" s="369"/>
      <c r="Q22" s="369"/>
      <c r="R22" s="350"/>
      <c r="S22" s="379"/>
      <c r="T22" s="379"/>
      <c r="U22" s="379"/>
      <c r="V22" s="379"/>
      <c r="W22" s="379"/>
      <c r="X22" s="379"/>
      <c r="Y22" s="379"/>
      <c r="Z22" s="379"/>
      <c r="AA22" s="379"/>
      <c r="AB22" s="369"/>
      <c r="AC22" s="369"/>
      <c r="AD22" s="350"/>
      <c r="AE22" s="379"/>
      <c r="AF22" s="379"/>
      <c r="AG22" s="379"/>
      <c r="AH22" s="379"/>
      <c r="AI22" s="379"/>
      <c r="AJ22" s="379"/>
      <c r="AK22" s="379"/>
      <c r="AL22" s="379"/>
      <c r="AM22" s="379"/>
      <c r="AN22" s="369"/>
      <c r="AO22" s="369"/>
      <c r="AP22" s="369"/>
      <c r="AQ22" s="365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4"/>
      <c r="C23" s="369"/>
      <c r="D23" s="369"/>
      <c r="E23" s="369"/>
      <c r="F23" s="369"/>
      <c r="G23" s="373"/>
      <c r="H23" s="373"/>
      <c r="I23" s="373"/>
      <c r="J23" s="373"/>
      <c r="K23" s="374"/>
      <c r="L23" s="374"/>
      <c r="M23" s="374"/>
      <c r="N23" s="374"/>
      <c r="O23" s="374"/>
      <c r="P23" s="369"/>
      <c r="Q23" s="369"/>
      <c r="R23" s="369"/>
      <c r="S23" s="373"/>
      <c r="T23" s="373"/>
      <c r="U23" s="373"/>
      <c r="V23" s="373"/>
      <c r="W23" s="374"/>
      <c r="X23" s="374"/>
      <c r="Y23" s="374"/>
      <c r="Z23" s="374"/>
      <c r="AA23" s="374"/>
      <c r="AB23" s="369"/>
      <c r="AC23" s="369"/>
      <c r="AD23" s="369"/>
      <c r="AE23" s="373"/>
      <c r="AF23" s="373"/>
      <c r="AG23" s="373"/>
      <c r="AH23" s="373"/>
      <c r="AI23" s="374"/>
      <c r="AJ23" s="374"/>
      <c r="AK23" s="374"/>
      <c r="AL23" s="374"/>
      <c r="AM23" s="374"/>
      <c r="AN23" s="369"/>
      <c r="AO23" s="369"/>
      <c r="AP23" s="369"/>
      <c r="AQ23" s="365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4"/>
      <c r="C24" s="369"/>
      <c r="D24" s="369"/>
      <c r="E24" s="369"/>
      <c r="F24" s="369"/>
      <c r="G24" s="373"/>
      <c r="H24" s="373"/>
      <c r="I24" s="373"/>
      <c r="J24" s="373"/>
      <c r="K24" s="374"/>
      <c r="L24" s="374"/>
      <c r="M24" s="374"/>
      <c r="N24" s="374"/>
      <c r="O24" s="374"/>
      <c r="P24" s="369"/>
      <c r="Q24" s="369"/>
      <c r="R24" s="369"/>
      <c r="S24" s="373"/>
      <c r="T24" s="373"/>
      <c r="U24" s="373"/>
      <c r="V24" s="373"/>
      <c r="W24" s="374"/>
      <c r="X24" s="374"/>
      <c r="Y24" s="374"/>
      <c r="Z24" s="374"/>
      <c r="AA24" s="374"/>
      <c r="AB24" s="369"/>
      <c r="AC24" s="369"/>
      <c r="AD24" s="369"/>
      <c r="AE24" s="373"/>
      <c r="AF24" s="373"/>
      <c r="AG24" s="373"/>
      <c r="AH24" s="373"/>
      <c r="AI24" s="374"/>
      <c r="AJ24" s="374"/>
      <c r="AK24" s="374"/>
      <c r="AL24" s="374"/>
      <c r="AM24" s="374"/>
      <c r="AN24" s="369"/>
      <c r="AO24" s="369"/>
      <c r="AP24" s="369"/>
      <c r="AQ24" s="365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4"/>
      <c r="C25" s="369"/>
      <c r="D25" s="369"/>
      <c r="E25" s="369"/>
      <c r="F25" s="369"/>
      <c r="G25" s="373"/>
      <c r="H25" s="373"/>
      <c r="I25" s="373"/>
      <c r="J25" s="373"/>
      <c r="K25" s="374"/>
      <c r="L25" s="374"/>
      <c r="M25" s="374"/>
      <c r="N25" s="374"/>
      <c r="O25" s="374"/>
      <c r="P25" s="369"/>
      <c r="Q25" s="369"/>
      <c r="R25" s="369"/>
      <c r="S25" s="373"/>
      <c r="T25" s="373"/>
      <c r="U25" s="373"/>
      <c r="V25" s="373"/>
      <c r="W25" s="374"/>
      <c r="X25" s="374"/>
      <c r="Y25" s="374"/>
      <c r="Z25" s="374"/>
      <c r="AA25" s="374"/>
      <c r="AB25" s="369"/>
      <c r="AC25" s="369"/>
      <c r="AD25" s="369"/>
      <c r="AE25" s="373"/>
      <c r="AF25" s="373"/>
      <c r="AG25" s="373"/>
      <c r="AH25" s="373"/>
      <c r="AI25" s="374"/>
      <c r="AJ25" s="374"/>
      <c r="AK25" s="374"/>
      <c r="AL25" s="374"/>
      <c r="AM25" s="374"/>
      <c r="AN25" s="369"/>
      <c r="AO25" s="369"/>
      <c r="AP25" s="369"/>
      <c r="AQ25" s="365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4"/>
      <c r="C26" s="369"/>
      <c r="D26" s="369"/>
      <c r="E26" s="369"/>
      <c r="F26" s="369"/>
      <c r="G26" s="373"/>
      <c r="H26" s="373"/>
      <c r="I26" s="373"/>
      <c r="J26" s="373"/>
      <c r="K26" s="374"/>
      <c r="L26" s="374"/>
      <c r="M26" s="374"/>
      <c r="N26" s="374"/>
      <c r="O26" s="374"/>
      <c r="P26" s="369"/>
      <c r="Q26" s="369"/>
      <c r="R26" s="369"/>
      <c r="S26" s="373"/>
      <c r="T26" s="373"/>
      <c r="U26" s="373"/>
      <c r="V26" s="373"/>
      <c r="W26" s="374"/>
      <c r="X26" s="374"/>
      <c r="Y26" s="374"/>
      <c r="Z26" s="374"/>
      <c r="AA26" s="374"/>
      <c r="AB26" s="369"/>
      <c r="AC26" s="369"/>
      <c r="AD26" s="369"/>
      <c r="AE26" s="373"/>
      <c r="AF26" s="373"/>
      <c r="AG26" s="373"/>
      <c r="AH26" s="373"/>
      <c r="AI26" s="374"/>
      <c r="AJ26" s="374"/>
      <c r="AK26" s="374"/>
      <c r="AL26" s="374"/>
      <c r="AM26" s="374"/>
      <c r="AN26" s="369"/>
      <c r="AO26" s="369"/>
      <c r="AP26" s="369"/>
      <c r="AQ26" s="365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4"/>
      <c r="C27" s="369"/>
      <c r="D27" s="369"/>
      <c r="E27" s="369"/>
      <c r="F27" s="369"/>
      <c r="G27" s="373"/>
      <c r="H27" s="373"/>
      <c r="I27" s="373"/>
      <c r="J27" s="373"/>
      <c r="K27" s="374"/>
      <c r="L27" s="374"/>
      <c r="M27" s="374"/>
      <c r="N27" s="374"/>
      <c r="O27" s="374"/>
      <c r="P27" s="369"/>
      <c r="Q27" s="369"/>
      <c r="R27" s="369"/>
      <c r="S27" s="373"/>
      <c r="T27" s="373"/>
      <c r="U27" s="373"/>
      <c r="V27" s="373"/>
      <c r="W27" s="374"/>
      <c r="X27" s="374"/>
      <c r="Y27" s="374"/>
      <c r="Z27" s="374"/>
      <c r="AA27" s="374"/>
      <c r="AB27" s="369"/>
      <c r="AC27" s="369"/>
      <c r="AD27" s="369"/>
      <c r="AE27" s="373"/>
      <c r="AF27" s="373"/>
      <c r="AG27" s="373"/>
      <c r="AH27" s="373"/>
      <c r="AI27" s="374"/>
      <c r="AJ27" s="374"/>
      <c r="AK27" s="374"/>
      <c r="AL27" s="374"/>
      <c r="AM27" s="374"/>
      <c r="AN27" s="369"/>
      <c r="AO27" s="369"/>
      <c r="AP27" s="369"/>
      <c r="AQ27" s="365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4"/>
      <c r="C28" s="369"/>
      <c r="D28" s="369"/>
      <c r="E28" s="369"/>
      <c r="F28" s="369"/>
      <c r="G28" s="373"/>
      <c r="H28" s="373"/>
      <c r="I28" s="373"/>
      <c r="J28" s="373"/>
      <c r="K28" s="374"/>
      <c r="L28" s="374"/>
      <c r="M28" s="374"/>
      <c r="N28" s="374"/>
      <c r="O28" s="374"/>
      <c r="P28" s="369"/>
      <c r="Q28" s="369"/>
      <c r="R28" s="369"/>
      <c r="S28" s="373"/>
      <c r="T28" s="373"/>
      <c r="U28" s="373"/>
      <c r="V28" s="373"/>
      <c r="W28" s="374"/>
      <c r="X28" s="374"/>
      <c r="Y28" s="374"/>
      <c r="Z28" s="374"/>
      <c r="AA28" s="374"/>
      <c r="AB28" s="369"/>
      <c r="AC28" s="369"/>
      <c r="AD28" s="369"/>
      <c r="AE28" s="373"/>
      <c r="AF28" s="373"/>
      <c r="AG28" s="373"/>
      <c r="AH28" s="373"/>
      <c r="AI28" s="374"/>
      <c r="AJ28" s="374"/>
      <c r="AK28" s="374"/>
      <c r="AL28" s="374"/>
      <c r="AM28" s="374"/>
      <c r="AN28" s="369"/>
      <c r="AO28" s="369"/>
      <c r="AP28" s="369"/>
      <c r="AQ28" s="365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4"/>
      <c r="C29" s="369"/>
      <c r="D29" s="369"/>
      <c r="E29" s="369"/>
      <c r="F29" s="369"/>
      <c r="G29" s="373"/>
      <c r="H29" s="373"/>
      <c r="I29" s="373"/>
      <c r="J29" s="373"/>
      <c r="K29" s="374"/>
      <c r="L29" s="374"/>
      <c r="M29" s="374"/>
      <c r="N29" s="374"/>
      <c r="O29" s="374"/>
      <c r="P29" s="369"/>
      <c r="Q29" s="369"/>
      <c r="R29" s="369"/>
      <c r="S29" s="373"/>
      <c r="T29" s="373"/>
      <c r="U29" s="373"/>
      <c r="V29" s="373"/>
      <c r="W29" s="374"/>
      <c r="X29" s="374"/>
      <c r="Y29" s="374"/>
      <c r="Z29" s="374"/>
      <c r="AA29" s="374"/>
      <c r="AB29" s="369"/>
      <c r="AC29" s="369"/>
      <c r="AD29" s="369"/>
      <c r="AE29" s="373"/>
      <c r="AF29" s="373"/>
      <c r="AG29" s="373"/>
      <c r="AH29" s="373"/>
      <c r="AI29" s="374"/>
      <c r="AJ29" s="374"/>
      <c r="AK29" s="374"/>
      <c r="AL29" s="374"/>
      <c r="AM29" s="374"/>
      <c r="AN29" s="369"/>
      <c r="AO29" s="369"/>
      <c r="AP29" s="369"/>
      <c r="AQ29" s="365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4"/>
      <c r="C30" s="369"/>
      <c r="D30" s="369"/>
      <c r="E30" s="369"/>
      <c r="F30" s="369"/>
      <c r="G30" s="373"/>
      <c r="H30" s="373"/>
      <c r="I30" s="373"/>
      <c r="J30" s="373"/>
      <c r="K30" s="374"/>
      <c r="L30" s="374"/>
      <c r="M30" s="374"/>
      <c r="N30" s="374"/>
      <c r="O30" s="374"/>
      <c r="P30" s="369"/>
      <c r="Q30" s="369"/>
      <c r="R30" s="369"/>
      <c r="S30" s="373"/>
      <c r="T30" s="373"/>
      <c r="U30" s="373"/>
      <c r="V30" s="373"/>
      <c r="W30" s="374"/>
      <c r="X30" s="374"/>
      <c r="Y30" s="374"/>
      <c r="Z30" s="374"/>
      <c r="AA30" s="374"/>
      <c r="AB30" s="369"/>
      <c r="AC30" s="369"/>
      <c r="AD30" s="369"/>
      <c r="AE30" s="373"/>
      <c r="AF30" s="373"/>
      <c r="AG30" s="373"/>
      <c r="AH30" s="373"/>
      <c r="AI30" s="374"/>
      <c r="AJ30" s="374"/>
      <c r="AK30" s="374"/>
      <c r="AL30" s="374"/>
      <c r="AM30" s="374"/>
      <c r="AN30" s="369"/>
      <c r="AO30" s="369"/>
      <c r="AP30" s="369"/>
      <c r="AQ30" s="365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8"/>
      <c r="C31" s="361"/>
      <c r="D31" s="361"/>
      <c r="E31" s="361"/>
      <c r="F31" s="362"/>
      <c r="G31" s="362"/>
      <c r="H31" s="363"/>
      <c r="I31" s="363"/>
      <c r="J31" s="363"/>
      <c r="K31" s="363"/>
      <c r="L31" s="363"/>
      <c r="M31" s="360"/>
      <c r="N31" s="360"/>
      <c r="O31" s="360"/>
      <c r="P31" s="361"/>
      <c r="Q31" s="361"/>
      <c r="R31" s="362"/>
      <c r="S31" s="362"/>
      <c r="T31" s="387"/>
      <c r="U31" s="387"/>
      <c r="V31" s="387"/>
      <c r="W31" s="387"/>
      <c r="X31" s="387"/>
      <c r="Y31" s="360"/>
      <c r="Z31" s="360"/>
      <c r="AA31" s="360"/>
      <c r="AB31" s="361"/>
      <c r="AC31" s="361"/>
      <c r="AD31" s="362"/>
      <c r="AE31" s="362"/>
      <c r="AF31" s="387"/>
      <c r="AG31" s="387"/>
      <c r="AH31" s="387"/>
      <c r="AI31" s="387"/>
      <c r="AJ31" s="387"/>
      <c r="AK31" s="360"/>
      <c r="AL31" s="360"/>
      <c r="AM31" s="360"/>
      <c r="AN31" s="360"/>
      <c r="AO31" s="360"/>
      <c r="AP31" s="360"/>
      <c r="AQ31" s="368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4"/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4"/>
      <c r="AP32" s="414"/>
      <c r="AQ32" s="414"/>
      <c r="AR32" s="414"/>
      <c r="AS32" s="414"/>
      <c r="AT32" s="414"/>
      <c r="AU32" s="414"/>
      <c r="AV32" s="414"/>
      <c r="AW32" s="414"/>
      <c r="AX32" s="414"/>
      <c r="AY32" s="414"/>
      <c r="AZ32" s="414"/>
      <c r="BA32" s="414"/>
      <c r="BB32" s="414"/>
      <c r="BC32" s="414"/>
      <c r="BD32" s="414"/>
      <c r="BE32" s="414"/>
      <c r="BF32" s="414"/>
      <c r="BG32" s="414"/>
      <c r="BH32" s="414"/>
      <c r="BI32" s="414"/>
      <c r="BJ32" s="414"/>
      <c r="BK32" s="414"/>
      <c r="BL32" s="414"/>
      <c r="BM32" s="414"/>
      <c r="BN32" s="414"/>
      <c r="BO32" s="414"/>
      <c r="BP32" s="414"/>
      <c r="BQ32" s="414"/>
      <c r="BR32" s="414"/>
      <c r="BS32" s="414"/>
      <c r="BT32" s="414"/>
      <c r="BU32" s="414"/>
      <c r="BV32" s="414"/>
      <c r="BW32" s="414"/>
      <c r="BX32" s="414"/>
    </row>
    <row r="33" spans="1:76" x14ac:dyDescent="0.25">
      <c r="A33" s="414"/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4"/>
      <c r="AP33" s="414"/>
      <c r="AQ33" s="414"/>
      <c r="AR33" s="414"/>
      <c r="AS33" s="414"/>
      <c r="AT33" s="414"/>
      <c r="AU33" s="414"/>
      <c r="AV33" s="414"/>
      <c r="AW33" s="414"/>
      <c r="AX33" s="414"/>
      <c r="AY33" s="414"/>
      <c r="AZ33" s="414"/>
      <c r="BA33" s="414"/>
      <c r="BB33" s="414"/>
      <c r="BC33" s="414"/>
      <c r="BD33" s="414"/>
      <c r="BE33" s="414"/>
      <c r="BF33" s="414"/>
      <c r="BG33" s="414"/>
      <c r="BH33" s="414"/>
      <c r="BI33" s="414"/>
      <c r="BJ33" s="414"/>
      <c r="BK33" s="414"/>
      <c r="BL33" s="414"/>
      <c r="BM33" s="414"/>
      <c r="BN33" s="414"/>
      <c r="BO33" s="414"/>
      <c r="BP33" s="414"/>
      <c r="BQ33" s="414"/>
      <c r="BR33" s="414"/>
      <c r="BS33" s="414"/>
      <c r="BT33" s="414"/>
      <c r="BU33" s="414"/>
      <c r="BV33" s="414"/>
      <c r="BW33" s="414"/>
      <c r="BX33" s="414"/>
    </row>
    <row r="34" spans="1:76" x14ac:dyDescent="0.25">
      <c r="A34" s="414"/>
      <c r="B34" s="414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414"/>
      <c r="AR34" s="414"/>
      <c r="AS34" s="414"/>
      <c r="AT34" s="414"/>
      <c r="AU34" s="414"/>
      <c r="AV34" s="414"/>
      <c r="AW34" s="414"/>
      <c r="AX34" s="414"/>
      <c r="AY34" s="414"/>
      <c r="AZ34" s="414"/>
      <c r="BA34" s="414"/>
      <c r="BB34" s="414"/>
      <c r="BC34" s="414"/>
      <c r="BD34" s="414"/>
      <c r="BE34" s="414"/>
      <c r="BF34" s="414"/>
      <c r="BG34" s="414"/>
      <c r="BH34" s="414"/>
      <c r="BI34" s="414"/>
      <c r="BJ34" s="414"/>
      <c r="BK34" s="414"/>
      <c r="BL34" s="414"/>
      <c r="BM34" s="414"/>
      <c r="BN34" s="414"/>
      <c r="BO34" s="414"/>
      <c r="BP34" s="414"/>
      <c r="BQ34" s="414"/>
      <c r="BR34" s="414"/>
      <c r="BS34" s="414"/>
      <c r="BT34" s="414"/>
      <c r="BU34" s="414"/>
      <c r="BV34" s="414"/>
      <c r="BW34" s="414"/>
      <c r="BX34" s="414"/>
    </row>
    <row r="35" spans="1:76" x14ac:dyDescent="0.25">
      <c r="A35" s="414"/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4"/>
      <c r="AP35" s="414"/>
      <c r="AQ35" s="414"/>
      <c r="AR35" s="414"/>
      <c r="AS35" s="414"/>
      <c r="AT35" s="414"/>
      <c r="AU35" s="414"/>
      <c r="AV35" s="414"/>
      <c r="AW35" s="414"/>
      <c r="AX35" s="414"/>
      <c r="AY35" s="414"/>
      <c r="AZ35" s="414"/>
      <c r="BA35" s="414"/>
      <c r="BB35" s="414"/>
      <c r="BC35" s="414"/>
      <c r="BD35" s="414"/>
      <c r="BE35" s="414"/>
      <c r="BF35" s="414"/>
      <c r="BG35" s="414"/>
      <c r="BH35" s="414"/>
      <c r="BI35" s="414"/>
      <c r="BJ35" s="414"/>
      <c r="BK35" s="414"/>
      <c r="BL35" s="414"/>
      <c r="BM35" s="414"/>
      <c r="BN35" s="414"/>
      <c r="BO35" s="414"/>
      <c r="BP35" s="414"/>
      <c r="BQ35" s="414"/>
      <c r="BR35" s="414"/>
      <c r="BS35" s="414"/>
      <c r="BT35" s="414"/>
      <c r="BU35" s="414"/>
      <c r="BV35" s="414"/>
      <c r="BW35" s="414"/>
      <c r="BX35" s="414"/>
    </row>
    <row r="36" spans="1:76" x14ac:dyDescent="0.25">
      <c r="A36" s="414"/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4"/>
      <c r="Q36" s="414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4"/>
      <c r="AP36" s="414"/>
      <c r="AQ36" s="414"/>
      <c r="AR36" s="414"/>
      <c r="AS36" s="414"/>
      <c r="AT36" s="414"/>
      <c r="AU36" s="414"/>
      <c r="AV36" s="414"/>
      <c r="AW36" s="414"/>
      <c r="AX36" s="414"/>
      <c r="AY36" s="414"/>
      <c r="AZ36" s="414"/>
      <c r="BA36" s="414"/>
      <c r="BB36" s="414"/>
      <c r="BC36" s="414"/>
      <c r="BD36" s="414"/>
      <c r="BE36" s="414"/>
      <c r="BF36" s="414"/>
      <c r="BG36" s="414"/>
      <c r="BH36" s="414"/>
      <c r="BI36" s="414"/>
      <c r="BJ36" s="414"/>
      <c r="BK36" s="414"/>
      <c r="BL36" s="414"/>
      <c r="BM36" s="414"/>
      <c r="BN36" s="414"/>
      <c r="BO36" s="414"/>
      <c r="BP36" s="414"/>
      <c r="BQ36" s="414"/>
      <c r="BR36" s="414"/>
      <c r="BS36" s="414"/>
      <c r="BT36" s="414"/>
      <c r="BU36" s="414"/>
      <c r="BV36" s="414"/>
      <c r="BW36" s="414"/>
      <c r="BX36" s="414"/>
    </row>
    <row r="37" spans="1:76" x14ac:dyDescent="0.25">
      <c r="A37" s="414"/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4"/>
      <c r="AP37" s="414"/>
      <c r="AQ37" s="414"/>
      <c r="AR37" s="414"/>
      <c r="AS37" s="414"/>
      <c r="AT37" s="414"/>
      <c r="AU37" s="414"/>
      <c r="AV37" s="414"/>
      <c r="AW37" s="414"/>
      <c r="AX37" s="414"/>
      <c r="AY37" s="414"/>
      <c r="AZ37" s="414"/>
      <c r="BA37" s="414"/>
      <c r="BB37" s="414"/>
      <c r="BC37" s="414"/>
      <c r="BD37" s="414"/>
      <c r="BE37" s="414"/>
      <c r="BF37" s="414"/>
      <c r="BG37" s="414"/>
      <c r="BH37" s="414"/>
      <c r="BI37" s="414"/>
      <c r="BJ37" s="414"/>
      <c r="BK37" s="414"/>
      <c r="BL37" s="414"/>
      <c r="BM37" s="414"/>
      <c r="BN37" s="414"/>
      <c r="BO37" s="414"/>
      <c r="BP37" s="414"/>
      <c r="BQ37" s="414"/>
      <c r="BR37" s="414"/>
      <c r="BS37" s="414"/>
      <c r="BT37" s="414"/>
      <c r="BU37" s="414"/>
      <c r="BV37" s="414"/>
      <c r="BW37" s="414"/>
      <c r="BX37" s="414"/>
    </row>
    <row r="38" spans="1:76" x14ac:dyDescent="0.25">
      <c r="A38" s="414"/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4"/>
      <c r="AP38" s="414"/>
      <c r="AQ38" s="414"/>
      <c r="AR38" s="414"/>
      <c r="AS38" s="414"/>
      <c r="AT38" s="414"/>
      <c r="AU38" s="414"/>
      <c r="AV38" s="414"/>
      <c r="AW38" s="414"/>
      <c r="AX38" s="414"/>
      <c r="AY38" s="414"/>
      <c r="AZ38" s="414"/>
      <c r="BA38" s="414"/>
      <c r="BB38" s="414"/>
      <c r="BC38" s="414"/>
      <c r="BD38" s="414"/>
      <c r="BE38" s="414"/>
      <c r="BF38" s="414"/>
      <c r="BG38" s="414"/>
      <c r="BH38" s="414"/>
      <c r="BI38" s="414"/>
      <c r="BJ38" s="414"/>
      <c r="BK38" s="414"/>
      <c r="BL38" s="414"/>
      <c r="BM38" s="414"/>
      <c r="BN38" s="414"/>
      <c r="BO38" s="414"/>
      <c r="BP38" s="414"/>
      <c r="BQ38" s="414"/>
      <c r="BR38" s="414"/>
      <c r="BS38" s="414"/>
      <c r="BT38" s="414"/>
      <c r="BU38" s="414"/>
      <c r="BV38" s="414"/>
      <c r="BW38" s="414"/>
      <c r="BX38" s="414"/>
    </row>
    <row r="39" spans="1:76" x14ac:dyDescent="0.25">
      <c r="A39" s="414"/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4"/>
      <c r="AP39" s="414"/>
      <c r="AQ39" s="414"/>
      <c r="AR39" s="414"/>
      <c r="AS39" s="414"/>
      <c r="AT39" s="414"/>
      <c r="AU39" s="414"/>
      <c r="AV39" s="414"/>
      <c r="AW39" s="414"/>
      <c r="AX39" s="414"/>
      <c r="AY39" s="414"/>
      <c r="AZ39" s="414"/>
      <c r="BA39" s="414"/>
      <c r="BB39" s="414"/>
      <c r="BC39" s="414"/>
      <c r="BD39" s="414"/>
      <c r="BE39" s="414"/>
      <c r="BF39" s="414"/>
      <c r="BG39" s="414"/>
      <c r="BH39" s="414"/>
      <c r="BI39" s="414"/>
      <c r="BJ39" s="414"/>
      <c r="BK39" s="414"/>
      <c r="BL39" s="414"/>
      <c r="BM39" s="414"/>
      <c r="BN39" s="414"/>
      <c r="BO39" s="414"/>
      <c r="BP39" s="414"/>
      <c r="BQ39" s="414"/>
      <c r="BR39" s="414"/>
      <c r="BS39" s="414"/>
      <c r="BT39" s="414"/>
      <c r="BU39" s="414"/>
      <c r="BV39" s="414"/>
      <c r="BW39" s="414"/>
      <c r="BX39" s="414"/>
    </row>
    <row r="40" spans="1:76" x14ac:dyDescent="0.25">
      <c r="A40" s="414"/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4"/>
      <c r="AP40" s="414"/>
      <c r="AQ40" s="414"/>
      <c r="AR40" s="414"/>
      <c r="AS40" s="414"/>
      <c r="AT40" s="414"/>
      <c r="AU40" s="414"/>
      <c r="AV40" s="414"/>
      <c r="AW40" s="414"/>
      <c r="AX40" s="414"/>
      <c r="AY40" s="414"/>
      <c r="AZ40" s="414"/>
      <c r="BA40" s="414"/>
      <c r="BB40" s="414"/>
      <c r="BC40" s="414"/>
      <c r="BD40" s="414"/>
      <c r="BE40" s="414"/>
      <c r="BF40" s="414"/>
      <c r="BG40" s="414"/>
      <c r="BH40" s="414"/>
      <c r="BI40" s="414"/>
      <c r="BJ40" s="414"/>
      <c r="BK40" s="414"/>
      <c r="BL40" s="414"/>
      <c r="BM40" s="414"/>
      <c r="BN40" s="414"/>
      <c r="BO40" s="414"/>
      <c r="BP40" s="414"/>
      <c r="BQ40" s="414"/>
      <c r="BR40" s="414"/>
      <c r="BS40" s="414"/>
      <c r="BT40" s="414"/>
      <c r="BU40" s="414"/>
      <c r="BV40" s="414"/>
      <c r="BW40" s="414"/>
      <c r="BX40" s="414"/>
    </row>
    <row r="41" spans="1:76" x14ac:dyDescent="0.25">
      <c r="A41" s="414"/>
      <c r="B41" s="414"/>
      <c r="C41" s="414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4"/>
      <c r="AP41" s="414"/>
      <c r="AQ41" s="414"/>
      <c r="AR41" s="414"/>
      <c r="AS41" s="414"/>
      <c r="AT41" s="414"/>
      <c r="AU41" s="414"/>
      <c r="AV41" s="414"/>
      <c r="AW41" s="414"/>
      <c r="AX41" s="414"/>
      <c r="AY41" s="414"/>
      <c r="AZ41" s="414"/>
      <c r="BA41" s="414"/>
      <c r="BB41" s="414"/>
      <c r="BC41" s="414"/>
      <c r="BD41" s="414"/>
      <c r="BE41" s="414"/>
      <c r="BF41" s="414"/>
      <c r="BG41" s="414"/>
      <c r="BH41" s="414"/>
      <c r="BI41" s="414"/>
      <c r="BJ41" s="414"/>
      <c r="BK41" s="414"/>
      <c r="BL41" s="414"/>
      <c r="BM41" s="414"/>
      <c r="BN41" s="414"/>
      <c r="BO41" s="414"/>
      <c r="BP41" s="414"/>
      <c r="BQ41" s="414"/>
      <c r="BR41" s="414"/>
      <c r="BS41" s="414"/>
      <c r="BT41" s="414"/>
      <c r="BU41" s="414"/>
      <c r="BV41" s="414"/>
      <c r="BW41" s="414"/>
      <c r="BX41" s="414"/>
    </row>
    <row r="42" spans="1:76" x14ac:dyDescent="0.25">
      <c r="A42" s="414"/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4"/>
      <c r="AP42" s="414"/>
      <c r="AQ42" s="414"/>
      <c r="AR42" s="414"/>
      <c r="AS42" s="414"/>
      <c r="AT42" s="414"/>
      <c r="AU42" s="414"/>
      <c r="AV42" s="414"/>
      <c r="AW42" s="414"/>
      <c r="AX42" s="414"/>
      <c r="AY42" s="414"/>
      <c r="AZ42" s="414"/>
      <c r="BA42" s="414"/>
      <c r="BB42" s="414"/>
      <c r="BC42" s="414"/>
      <c r="BD42" s="414"/>
      <c r="BE42" s="414"/>
      <c r="BF42" s="414"/>
      <c r="BG42" s="414"/>
      <c r="BH42" s="414"/>
      <c r="BI42" s="414"/>
      <c r="BJ42" s="414"/>
      <c r="BK42" s="414"/>
      <c r="BL42" s="414"/>
      <c r="BM42" s="414"/>
      <c r="BN42" s="414"/>
      <c r="BO42" s="414"/>
      <c r="BP42" s="414"/>
      <c r="BQ42" s="414"/>
      <c r="BR42" s="414"/>
      <c r="BS42" s="414"/>
      <c r="BT42" s="414"/>
      <c r="BU42" s="414"/>
      <c r="BV42" s="414"/>
      <c r="BW42" s="414"/>
      <c r="BX42" s="414"/>
    </row>
    <row r="43" spans="1:76" x14ac:dyDescent="0.25">
      <c r="A43" s="414"/>
      <c r="B43" s="414"/>
      <c r="C43" s="414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4"/>
      <c r="AP43" s="414"/>
      <c r="AQ43" s="414"/>
      <c r="AR43" s="414"/>
      <c r="AS43" s="414"/>
      <c r="AT43" s="414"/>
      <c r="AU43" s="414"/>
      <c r="AV43" s="414"/>
      <c r="AW43" s="414"/>
      <c r="AX43" s="414"/>
      <c r="AY43" s="414"/>
      <c r="AZ43" s="414"/>
      <c r="BA43" s="414"/>
      <c r="BB43" s="414"/>
      <c r="BC43" s="414"/>
      <c r="BD43" s="414"/>
      <c r="BE43" s="414"/>
      <c r="BF43" s="414"/>
      <c r="BG43" s="414"/>
      <c r="BH43" s="414"/>
      <c r="BI43" s="414"/>
      <c r="BJ43" s="414"/>
      <c r="BK43" s="414"/>
      <c r="BL43" s="414"/>
      <c r="BM43" s="414"/>
      <c r="BN43" s="414"/>
      <c r="BO43" s="414"/>
      <c r="BP43" s="414"/>
      <c r="BQ43" s="414"/>
      <c r="BR43" s="414"/>
      <c r="BS43" s="414"/>
      <c r="BT43" s="414"/>
      <c r="BU43" s="414"/>
      <c r="BV43" s="414"/>
      <c r="BW43" s="414"/>
      <c r="BX43" s="414"/>
    </row>
    <row r="44" spans="1:76" x14ac:dyDescent="0.25">
      <c r="A44" s="414"/>
      <c r="B44" s="414"/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4"/>
      <c r="AP44" s="414"/>
      <c r="AQ44" s="414"/>
      <c r="AR44" s="414"/>
      <c r="AS44" s="414"/>
      <c r="AT44" s="414"/>
      <c r="AU44" s="414"/>
      <c r="AV44" s="414"/>
      <c r="AW44" s="414"/>
      <c r="AX44" s="414"/>
      <c r="AY44" s="414"/>
      <c r="AZ44" s="414"/>
      <c r="BA44" s="414"/>
      <c r="BB44" s="414"/>
      <c r="BC44" s="414"/>
      <c r="BD44" s="414"/>
      <c r="BE44" s="414"/>
      <c r="BF44" s="414"/>
      <c r="BG44" s="414"/>
      <c r="BH44" s="414"/>
      <c r="BI44" s="414"/>
      <c r="BJ44" s="414"/>
      <c r="BK44" s="414"/>
      <c r="BL44" s="414"/>
      <c r="BM44" s="414"/>
      <c r="BN44" s="414"/>
      <c r="BO44" s="414"/>
      <c r="BP44" s="414"/>
      <c r="BQ44" s="414"/>
      <c r="BR44" s="414"/>
      <c r="BS44" s="414"/>
      <c r="BT44" s="414"/>
      <c r="BU44" s="414"/>
      <c r="BV44" s="414"/>
      <c r="BW44" s="414"/>
      <c r="BX44" s="414"/>
    </row>
    <row r="45" spans="1:76" x14ac:dyDescent="0.25">
      <c r="A45" s="414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4"/>
      <c r="AP45" s="414"/>
      <c r="AQ45" s="414"/>
      <c r="AR45" s="414"/>
      <c r="AS45" s="414"/>
      <c r="AT45" s="414"/>
      <c r="AU45" s="414"/>
      <c r="AV45" s="414"/>
      <c r="AW45" s="414"/>
      <c r="AX45" s="414"/>
      <c r="AY45" s="414"/>
      <c r="AZ45" s="414"/>
      <c r="BA45" s="414"/>
      <c r="BB45" s="414"/>
      <c r="BC45" s="414"/>
      <c r="BD45" s="414"/>
      <c r="BE45" s="414"/>
      <c r="BF45" s="414"/>
      <c r="BG45" s="414"/>
      <c r="BH45" s="414"/>
      <c r="BI45" s="414"/>
      <c r="BJ45" s="414"/>
      <c r="BK45" s="414"/>
      <c r="BL45" s="414"/>
      <c r="BM45" s="414"/>
      <c r="BN45" s="414"/>
      <c r="BO45" s="414"/>
      <c r="BP45" s="414"/>
      <c r="BQ45" s="414"/>
      <c r="BR45" s="414"/>
      <c r="BS45" s="414"/>
      <c r="BT45" s="414"/>
      <c r="BU45" s="414"/>
      <c r="BV45" s="414"/>
      <c r="BW45" s="414"/>
      <c r="BX45" s="414"/>
    </row>
    <row r="46" spans="1:76" x14ac:dyDescent="0.25">
      <c r="A46" s="414"/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  <c r="AS46" s="414"/>
      <c r="AT46" s="414"/>
      <c r="AU46" s="414"/>
      <c r="AV46" s="414"/>
      <c r="AW46" s="414"/>
      <c r="AX46" s="414"/>
      <c r="AY46" s="414"/>
      <c r="AZ46" s="414"/>
      <c r="BA46" s="414"/>
      <c r="BB46" s="414"/>
      <c r="BC46" s="414"/>
      <c r="BD46" s="414"/>
      <c r="BE46" s="414"/>
      <c r="BF46" s="414"/>
      <c r="BG46" s="414"/>
      <c r="BH46" s="414"/>
      <c r="BI46" s="414"/>
      <c r="BJ46" s="414"/>
      <c r="BK46" s="414"/>
      <c r="BL46" s="414"/>
      <c r="BM46" s="414"/>
      <c r="BN46" s="414"/>
      <c r="BO46" s="414"/>
      <c r="BP46" s="414"/>
      <c r="BQ46" s="414"/>
      <c r="BR46" s="414"/>
      <c r="BS46" s="414"/>
      <c r="BT46" s="414"/>
      <c r="BU46" s="414"/>
      <c r="BV46" s="414"/>
      <c r="BW46" s="414"/>
      <c r="BX46" s="414"/>
    </row>
    <row r="47" spans="1:76" x14ac:dyDescent="0.25">
      <c r="A47" s="414"/>
      <c r="B47" s="414"/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4"/>
      <c r="AP47" s="414"/>
      <c r="AQ47" s="414"/>
      <c r="AR47" s="414"/>
      <c r="AS47" s="414"/>
      <c r="AT47" s="414"/>
      <c r="AU47" s="414"/>
      <c r="AV47" s="414"/>
      <c r="AW47" s="414"/>
      <c r="AX47" s="414"/>
      <c r="AY47" s="414"/>
      <c r="AZ47" s="414"/>
      <c r="BA47" s="414"/>
      <c r="BB47" s="414"/>
      <c r="BC47" s="414"/>
      <c r="BD47" s="414"/>
      <c r="BE47" s="414"/>
      <c r="BF47" s="414"/>
      <c r="BG47" s="414"/>
      <c r="BH47" s="414"/>
      <c r="BI47" s="414"/>
      <c r="BJ47" s="414"/>
      <c r="BK47" s="414"/>
      <c r="BL47" s="414"/>
      <c r="BM47" s="414"/>
      <c r="BN47" s="414"/>
      <c r="BO47" s="414"/>
      <c r="BP47" s="414"/>
      <c r="BQ47" s="414"/>
      <c r="BR47" s="414"/>
      <c r="BS47" s="414"/>
      <c r="BT47" s="414"/>
      <c r="BU47" s="414"/>
      <c r="BV47" s="414"/>
      <c r="BW47" s="414"/>
      <c r="BX47" s="414"/>
    </row>
    <row r="48" spans="1:76" x14ac:dyDescent="0.25">
      <c r="A48" s="414"/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4"/>
      <c r="AP48" s="414"/>
      <c r="AQ48" s="414"/>
      <c r="AR48" s="414"/>
      <c r="AS48" s="414"/>
      <c r="AT48" s="414"/>
      <c r="AU48" s="414"/>
      <c r="AV48" s="414"/>
      <c r="AW48" s="414"/>
      <c r="AX48" s="414"/>
      <c r="AY48" s="414"/>
      <c r="AZ48" s="414"/>
      <c r="BA48" s="414"/>
      <c r="BB48" s="414"/>
      <c r="BC48" s="414"/>
      <c r="BD48" s="414"/>
      <c r="BE48" s="414"/>
      <c r="BF48" s="414"/>
      <c r="BG48" s="414"/>
      <c r="BH48" s="414"/>
      <c r="BI48" s="414"/>
      <c r="BJ48" s="414"/>
      <c r="BK48" s="414"/>
      <c r="BL48" s="414"/>
      <c r="BM48" s="414"/>
      <c r="BN48" s="414"/>
      <c r="BO48" s="414"/>
      <c r="BP48" s="414"/>
      <c r="BQ48" s="414"/>
      <c r="BR48" s="414"/>
      <c r="BS48" s="414"/>
      <c r="BT48" s="414"/>
      <c r="BU48" s="414"/>
      <c r="BV48" s="414"/>
      <c r="BW48" s="414"/>
      <c r="BX48" s="414"/>
    </row>
    <row r="49" spans="1:76" x14ac:dyDescent="0.25">
      <c r="A49" s="414"/>
      <c r="B49" s="414"/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4"/>
      <c r="AP49" s="414"/>
      <c r="AQ49" s="414"/>
      <c r="AR49" s="414"/>
      <c r="AS49" s="414"/>
      <c r="AT49" s="414"/>
      <c r="AU49" s="414"/>
      <c r="AV49" s="414"/>
      <c r="AW49" s="414"/>
      <c r="AX49" s="414"/>
      <c r="AY49" s="414"/>
      <c r="AZ49" s="414"/>
      <c r="BA49" s="414"/>
      <c r="BB49" s="414"/>
      <c r="BC49" s="414"/>
      <c r="BD49" s="414"/>
      <c r="BE49" s="414"/>
      <c r="BF49" s="414"/>
      <c r="BG49" s="414"/>
      <c r="BH49" s="414"/>
      <c r="BI49" s="414"/>
      <c r="BJ49" s="414"/>
      <c r="BK49" s="414"/>
      <c r="BL49" s="414"/>
      <c r="BM49" s="414"/>
      <c r="BN49" s="414"/>
      <c r="BO49" s="414"/>
      <c r="BP49" s="414"/>
      <c r="BQ49" s="414"/>
      <c r="BR49" s="414"/>
      <c r="BS49" s="414"/>
      <c r="BT49" s="414"/>
      <c r="BU49" s="414"/>
      <c r="BV49" s="414"/>
      <c r="BW49" s="414"/>
      <c r="BX49" s="414"/>
    </row>
    <row r="50" spans="1:76" x14ac:dyDescent="0.25">
      <c r="A50" s="414"/>
      <c r="B50" s="414"/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4"/>
      <c r="AP50" s="414"/>
      <c r="AQ50" s="414"/>
      <c r="AR50" s="414"/>
      <c r="AS50" s="414"/>
      <c r="AT50" s="414"/>
      <c r="AU50" s="414"/>
      <c r="AV50" s="414"/>
      <c r="AW50" s="414"/>
      <c r="AX50" s="414"/>
      <c r="AY50" s="414"/>
      <c r="AZ50" s="414"/>
      <c r="BA50" s="414"/>
      <c r="BB50" s="414"/>
      <c r="BC50" s="414"/>
      <c r="BD50" s="414"/>
      <c r="BE50" s="414"/>
      <c r="BF50" s="414"/>
      <c r="BG50" s="414"/>
      <c r="BH50" s="414"/>
      <c r="BI50" s="414"/>
      <c r="BJ50" s="414"/>
      <c r="BK50" s="414"/>
      <c r="BL50" s="414"/>
      <c r="BM50" s="414"/>
      <c r="BN50" s="414"/>
      <c r="BO50" s="414"/>
      <c r="BP50" s="414"/>
      <c r="BQ50" s="414"/>
      <c r="BR50" s="414"/>
      <c r="BS50" s="414"/>
      <c r="BT50" s="414"/>
      <c r="BU50" s="414"/>
      <c r="BV50" s="414"/>
      <c r="BW50" s="414"/>
      <c r="BX50" s="414"/>
    </row>
    <row r="51" spans="1:76" x14ac:dyDescent="0.25">
      <c r="A51" s="414"/>
      <c r="B51" s="414"/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4"/>
      <c r="AP51" s="414"/>
      <c r="AQ51" s="414"/>
      <c r="AR51" s="414"/>
      <c r="AS51" s="414"/>
      <c r="AT51" s="414"/>
      <c r="AU51" s="414"/>
      <c r="AV51" s="414"/>
      <c r="AW51" s="414"/>
      <c r="AX51" s="414"/>
      <c r="AY51" s="414"/>
      <c r="AZ51" s="414"/>
      <c r="BA51" s="414"/>
      <c r="BB51" s="414"/>
      <c r="BC51" s="414"/>
      <c r="BD51" s="414"/>
      <c r="BE51" s="414"/>
      <c r="BF51" s="414"/>
      <c r="BG51" s="414"/>
      <c r="BH51" s="414"/>
      <c r="BI51" s="414"/>
      <c r="BJ51" s="414"/>
      <c r="BK51" s="414"/>
      <c r="BL51" s="414"/>
      <c r="BM51" s="414"/>
      <c r="BN51" s="414"/>
      <c r="BO51" s="414"/>
      <c r="BP51" s="414"/>
      <c r="BQ51" s="414"/>
      <c r="BR51" s="414"/>
      <c r="BS51" s="414"/>
      <c r="BT51" s="414"/>
      <c r="BU51" s="414"/>
      <c r="BV51" s="414"/>
      <c r="BW51" s="414"/>
      <c r="BX51" s="414"/>
    </row>
    <row r="52" spans="1:76" x14ac:dyDescent="0.25">
      <c r="A52" s="414"/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  <c r="BE52" s="414"/>
      <c r="BF52" s="414"/>
      <c r="BG52" s="414"/>
      <c r="BH52" s="414"/>
      <c r="BI52" s="414"/>
      <c r="BJ52" s="414"/>
      <c r="BK52" s="414"/>
      <c r="BL52" s="414"/>
      <c r="BM52" s="414"/>
      <c r="BN52" s="414"/>
      <c r="BO52" s="414"/>
      <c r="BP52" s="414"/>
      <c r="BQ52" s="414"/>
      <c r="BR52" s="414"/>
      <c r="BS52" s="414"/>
      <c r="BT52" s="414"/>
      <c r="BU52" s="414"/>
      <c r="BV52" s="414"/>
      <c r="BW52" s="414"/>
      <c r="BX52" s="414"/>
    </row>
    <row r="53" spans="1:76" x14ac:dyDescent="0.25">
      <c r="A53" s="414"/>
      <c r="B53" s="414"/>
      <c r="C53" s="414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  <c r="AS53" s="414"/>
      <c r="AT53" s="414"/>
      <c r="AU53" s="414"/>
      <c r="AV53" s="414"/>
      <c r="AW53" s="414"/>
      <c r="AX53" s="414"/>
      <c r="AY53" s="414"/>
      <c r="AZ53" s="414"/>
      <c r="BA53" s="414"/>
      <c r="BB53" s="414"/>
      <c r="BC53" s="414"/>
      <c r="BD53" s="414"/>
      <c r="BE53" s="414"/>
      <c r="BF53" s="414"/>
      <c r="BG53" s="414"/>
      <c r="BH53" s="414"/>
      <c r="BI53" s="414"/>
      <c r="BJ53" s="414"/>
      <c r="BK53" s="414"/>
      <c r="BL53" s="414"/>
      <c r="BM53" s="414"/>
      <c r="BN53" s="414"/>
      <c r="BO53" s="414"/>
      <c r="BP53" s="414"/>
      <c r="BQ53" s="414"/>
      <c r="BR53" s="414"/>
      <c r="BS53" s="414"/>
      <c r="BT53" s="414"/>
      <c r="BU53" s="414"/>
      <c r="BV53" s="414"/>
      <c r="BW53" s="414"/>
      <c r="BX53" s="414"/>
    </row>
    <row r="54" spans="1:76" x14ac:dyDescent="0.25">
      <c r="A54" s="414"/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4"/>
      <c r="AT54" s="414"/>
      <c r="AU54" s="414"/>
      <c r="AV54" s="414"/>
      <c r="AW54" s="414"/>
      <c r="AX54" s="414"/>
      <c r="AY54" s="414"/>
      <c r="AZ54" s="414"/>
      <c r="BA54" s="414"/>
      <c r="BB54" s="414"/>
      <c r="BC54" s="414"/>
      <c r="BD54" s="414"/>
      <c r="BE54" s="414"/>
      <c r="BF54" s="414"/>
      <c r="BG54" s="414"/>
      <c r="BH54" s="414"/>
      <c r="BI54" s="414"/>
      <c r="BJ54" s="414"/>
      <c r="BK54" s="414"/>
      <c r="BL54" s="414"/>
      <c r="BM54" s="414"/>
      <c r="BN54" s="414"/>
      <c r="BO54" s="414"/>
      <c r="BP54" s="414"/>
      <c r="BQ54" s="414"/>
      <c r="BR54" s="414"/>
      <c r="BS54" s="414"/>
      <c r="BT54" s="414"/>
      <c r="BU54" s="414"/>
      <c r="BV54" s="414"/>
      <c r="BW54" s="414"/>
      <c r="BX54" s="414"/>
    </row>
    <row r="55" spans="1:76" x14ac:dyDescent="0.25">
      <c r="A55" s="414"/>
      <c r="B55" s="414"/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414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AO55" s="414"/>
      <c r="AP55" s="414"/>
      <c r="AQ55" s="414"/>
      <c r="AR55" s="414"/>
      <c r="AS55" s="414"/>
      <c r="AT55" s="414"/>
      <c r="AU55" s="414"/>
      <c r="AV55" s="414"/>
      <c r="AW55" s="414"/>
      <c r="AX55" s="414"/>
      <c r="AY55" s="414"/>
      <c r="AZ55" s="414"/>
      <c r="BA55" s="414"/>
      <c r="BB55" s="414"/>
      <c r="BC55" s="414"/>
      <c r="BD55" s="414"/>
      <c r="BE55" s="414"/>
      <c r="BF55" s="414"/>
      <c r="BG55" s="414"/>
      <c r="BH55" s="414"/>
      <c r="BI55" s="414"/>
      <c r="BJ55" s="414"/>
      <c r="BK55" s="414"/>
      <c r="BL55" s="414"/>
      <c r="BM55" s="414"/>
      <c r="BN55" s="414"/>
      <c r="BO55" s="414"/>
      <c r="BP55" s="414"/>
      <c r="BQ55" s="414"/>
      <c r="BR55" s="414"/>
      <c r="BS55" s="414"/>
      <c r="BT55" s="414"/>
      <c r="BU55" s="414"/>
      <c r="BV55" s="414"/>
      <c r="BW55" s="414"/>
      <c r="BX55" s="414"/>
    </row>
    <row r="56" spans="1:76" x14ac:dyDescent="0.25">
      <c r="A56" s="414"/>
      <c r="B56" s="414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  <c r="P56" s="414"/>
      <c r="Q56" s="414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4"/>
      <c r="AP56" s="414"/>
      <c r="AQ56" s="414"/>
      <c r="AR56" s="414"/>
      <c r="AS56" s="414"/>
      <c r="AT56" s="414"/>
      <c r="AU56" s="414"/>
      <c r="AV56" s="414"/>
      <c r="AW56" s="414"/>
      <c r="AX56" s="414"/>
      <c r="AY56" s="414"/>
      <c r="AZ56" s="414"/>
      <c r="BA56" s="414"/>
      <c r="BB56" s="414"/>
      <c r="BC56" s="414"/>
      <c r="BD56" s="414"/>
      <c r="BE56" s="414"/>
      <c r="BF56" s="414"/>
      <c r="BG56" s="414"/>
      <c r="BH56" s="414"/>
      <c r="BI56" s="414"/>
      <c r="BJ56" s="414"/>
      <c r="BK56" s="414"/>
      <c r="BL56" s="414"/>
      <c r="BM56" s="414"/>
      <c r="BN56" s="414"/>
      <c r="BO56" s="414"/>
      <c r="BP56" s="414"/>
      <c r="BQ56" s="414"/>
      <c r="BR56" s="414"/>
      <c r="BS56" s="414"/>
      <c r="BT56" s="414"/>
      <c r="BU56" s="414"/>
      <c r="BV56" s="414"/>
      <c r="BW56" s="414"/>
      <c r="BX56" s="414"/>
    </row>
    <row r="57" spans="1:76" x14ac:dyDescent="0.25">
      <c r="A57" s="414"/>
      <c r="B57" s="414"/>
      <c r="C57" s="414"/>
      <c r="D57" s="414"/>
      <c r="E57" s="414"/>
      <c r="F57" s="414"/>
      <c r="G57" s="414"/>
      <c r="H57" s="414"/>
      <c r="I57" s="414"/>
      <c r="J57" s="414"/>
      <c r="K57" s="414"/>
      <c r="L57" s="414"/>
      <c r="M57" s="414"/>
      <c r="N57" s="414"/>
      <c r="O57" s="414"/>
      <c r="P57" s="414"/>
      <c r="Q57" s="414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4"/>
      <c r="AP57" s="414"/>
      <c r="AQ57" s="414"/>
      <c r="AR57" s="414"/>
      <c r="AS57" s="414"/>
      <c r="AT57" s="414"/>
      <c r="AU57" s="414"/>
      <c r="AV57" s="414"/>
      <c r="AW57" s="414"/>
      <c r="AX57" s="414"/>
      <c r="AY57" s="414"/>
      <c r="AZ57" s="414"/>
      <c r="BA57" s="414"/>
      <c r="BB57" s="414"/>
      <c r="BC57" s="414"/>
      <c r="BD57" s="414"/>
      <c r="BE57" s="414"/>
      <c r="BF57" s="414"/>
      <c r="BG57" s="414"/>
      <c r="BH57" s="414"/>
      <c r="BI57" s="414"/>
      <c r="BJ57" s="414"/>
      <c r="BK57" s="414"/>
      <c r="BL57" s="414"/>
      <c r="BM57" s="414"/>
      <c r="BN57" s="414"/>
      <c r="BO57" s="414"/>
      <c r="BP57" s="414"/>
      <c r="BQ57" s="414"/>
      <c r="BR57" s="414"/>
      <c r="BS57" s="414"/>
      <c r="BT57" s="414"/>
      <c r="BU57" s="414"/>
      <c r="BV57" s="414"/>
      <c r="BW57" s="414"/>
      <c r="BX57" s="414"/>
    </row>
    <row r="58" spans="1:76" x14ac:dyDescent="0.25">
      <c r="A58" s="414"/>
      <c r="B58" s="414"/>
      <c r="C58" s="414"/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4"/>
      <c r="AP58" s="414"/>
      <c r="AQ58" s="414"/>
      <c r="AR58" s="414"/>
      <c r="AS58" s="414"/>
      <c r="AT58" s="414"/>
      <c r="AU58" s="414"/>
      <c r="AV58" s="414"/>
      <c r="AW58" s="414"/>
      <c r="AX58" s="414"/>
      <c r="AY58" s="414"/>
      <c r="AZ58" s="414"/>
      <c r="BA58" s="414"/>
      <c r="BB58" s="414"/>
      <c r="BC58" s="414"/>
      <c r="BD58" s="414"/>
      <c r="BE58" s="414"/>
      <c r="BF58" s="414"/>
      <c r="BG58" s="414"/>
      <c r="BH58" s="414"/>
      <c r="BI58" s="414"/>
      <c r="BJ58" s="414"/>
      <c r="BK58" s="414"/>
      <c r="BL58" s="414"/>
      <c r="BM58" s="414"/>
      <c r="BN58" s="414"/>
      <c r="BO58" s="414"/>
      <c r="BP58" s="414"/>
      <c r="BQ58" s="414"/>
      <c r="BR58" s="414"/>
      <c r="BS58" s="414"/>
      <c r="BT58" s="414"/>
      <c r="BU58" s="414"/>
      <c r="BV58" s="414"/>
      <c r="BW58" s="414"/>
      <c r="BX58" s="414"/>
    </row>
    <row r="59" spans="1:76" x14ac:dyDescent="0.25">
      <c r="A59" s="414"/>
      <c r="B59" s="414"/>
      <c r="C59" s="414"/>
      <c r="D59" s="414"/>
      <c r="E59" s="414"/>
      <c r="F59" s="414"/>
      <c r="G59" s="414"/>
      <c r="H59" s="414"/>
      <c r="I59" s="414"/>
      <c r="J59" s="414"/>
      <c r="K59" s="414"/>
      <c r="L59" s="414"/>
      <c r="M59" s="414"/>
      <c r="N59" s="414"/>
      <c r="O59" s="414"/>
      <c r="P59" s="414"/>
      <c r="Q59" s="414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414"/>
      <c r="AL59" s="414"/>
      <c r="AM59" s="414"/>
      <c r="AN59" s="414"/>
      <c r="AO59" s="414"/>
      <c r="AP59" s="414"/>
      <c r="AQ59" s="414"/>
      <c r="AR59" s="414"/>
      <c r="AS59" s="414"/>
      <c r="AT59" s="414"/>
      <c r="AU59" s="414"/>
      <c r="AV59" s="414"/>
      <c r="AW59" s="414"/>
      <c r="AX59" s="414"/>
      <c r="AY59" s="414"/>
      <c r="AZ59" s="414"/>
      <c r="BA59" s="414"/>
      <c r="BB59" s="414"/>
      <c r="BC59" s="414"/>
      <c r="BD59" s="414"/>
      <c r="BE59" s="414"/>
      <c r="BF59" s="414"/>
      <c r="BG59" s="414"/>
      <c r="BH59" s="414"/>
      <c r="BI59" s="414"/>
      <c r="BJ59" s="414"/>
      <c r="BK59" s="414"/>
      <c r="BL59" s="414"/>
      <c r="BM59" s="414"/>
      <c r="BN59" s="414"/>
      <c r="BO59" s="414"/>
      <c r="BP59" s="414"/>
      <c r="BQ59" s="414"/>
      <c r="BR59" s="414"/>
      <c r="BS59" s="414"/>
      <c r="BT59" s="414"/>
      <c r="BU59" s="414"/>
      <c r="BV59" s="414"/>
      <c r="BW59" s="414"/>
      <c r="BX59" s="414"/>
    </row>
    <row r="60" spans="1:76" x14ac:dyDescent="0.25">
      <c r="A60" s="414"/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4"/>
      <c r="AP60" s="414"/>
      <c r="AQ60" s="414"/>
      <c r="AR60" s="414"/>
      <c r="AS60" s="414"/>
      <c r="AT60" s="414"/>
      <c r="AU60" s="414"/>
      <c r="AV60" s="414"/>
      <c r="AW60" s="414"/>
      <c r="AX60" s="414"/>
      <c r="AY60" s="414"/>
      <c r="AZ60" s="414"/>
      <c r="BA60" s="414"/>
      <c r="BB60" s="414"/>
      <c r="BC60" s="414"/>
      <c r="BD60" s="414"/>
      <c r="BE60" s="414"/>
      <c r="BF60" s="414"/>
      <c r="BG60" s="414"/>
      <c r="BH60" s="414"/>
      <c r="BI60" s="414"/>
      <c r="BJ60" s="414"/>
      <c r="BK60" s="414"/>
      <c r="BL60" s="414"/>
      <c r="BM60" s="414"/>
      <c r="BN60" s="414"/>
      <c r="BO60" s="414"/>
      <c r="BP60" s="414"/>
      <c r="BQ60" s="414"/>
      <c r="BR60" s="414"/>
      <c r="BS60" s="414"/>
      <c r="BT60" s="414"/>
      <c r="BU60" s="414"/>
      <c r="BV60" s="414"/>
      <c r="BW60" s="414"/>
      <c r="BX60" s="414"/>
    </row>
    <row r="61" spans="1:76" x14ac:dyDescent="0.25">
      <c r="A61" s="414"/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4"/>
      <c r="AP61" s="414"/>
      <c r="AQ61" s="414"/>
      <c r="AR61" s="414"/>
      <c r="AS61" s="414"/>
      <c r="AT61" s="414"/>
      <c r="AU61" s="414"/>
      <c r="AV61" s="414"/>
      <c r="AW61" s="414"/>
      <c r="AX61" s="414"/>
      <c r="AY61" s="414"/>
      <c r="AZ61" s="414"/>
      <c r="BA61" s="414"/>
      <c r="BB61" s="414"/>
      <c r="BC61" s="414"/>
      <c r="BD61" s="414"/>
      <c r="BE61" s="414"/>
      <c r="BF61" s="414"/>
      <c r="BG61" s="414"/>
      <c r="BH61" s="414"/>
      <c r="BI61" s="414"/>
      <c r="BJ61" s="414"/>
      <c r="BK61" s="414"/>
      <c r="BL61" s="414"/>
      <c r="BM61" s="414"/>
      <c r="BN61" s="414"/>
      <c r="BO61" s="414"/>
      <c r="BP61" s="414"/>
      <c r="BQ61" s="414"/>
      <c r="BR61" s="414"/>
      <c r="BS61" s="414"/>
      <c r="BT61" s="414"/>
      <c r="BU61" s="414"/>
      <c r="BV61" s="414"/>
      <c r="BW61" s="414"/>
      <c r="BX61" s="414"/>
    </row>
    <row r="62" spans="1:76" x14ac:dyDescent="0.25">
      <c r="A62" s="414"/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  <c r="M62" s="414"/>
      <c r="N62" s="414"/>
      <c r="O62" s="414"/>
      <c r="P62" s="414"/>
      <c r="Q62" s="414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4"/>
      <c r="AP62" s="414"/>
      <c r="AQ62" s="414"/>
      <c r="AR62" s="414"/>
      <c r="AS62" s="414"/>
      <c r="AT62" s="414"/>
      <c r="AU62" s="414"/>
      <c r="AV62" s="414"/>
      <c r="AW62" s="414"/>
      <c r="AX62" s="414"/>
      <c r="AY62" s="414"/>
      <c r="AZ62" s="414"/>
      <c r="BA62" s="414"/>
      <c r="BB62" s="414"/>
      <c r="BC62" s="414"/>
      <c r="BD62" s="414"/>
      <c r="BE62" s="414"/>
      <c r="BF62" s="414"/>
      <c r="BG62" s="414"/>
      <c r="BH62" s="414"/>
      <c r="BI62" s="414"/>
      <c r="BJ62" s="414"/>
      <c r="BK62" s="414"/>
      <c r="BL62" s="414"/>
      <c r="BM62" s="414"/>
      <c r="BN62" s="414"/>
      <c r="BO62" s="414"/>
      <c r="BP62" s="414"/>
      <c r="BQ62" s="414"/>
      <c r="BR62" s="414"/>
      <c r="BS62" s="414"/>
      <c r="BT62" s="414"/>
      <c r="BU62" s="414"/>
      <c r="BV62" s="414"/>
      <c r="BW62" s="414"/>
      <c r="BX62" s="414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sheetProtection algorithmName="SHA-512" hashValue="52fskD7JDI32x63ldksPWflRgJFAhilpHDqEtvE0frlGFZ7E/t7OQ+8J6EBQteUuHqvS8VuSkngUpLb4ygjIow==" saltValue="vcRtwuNF57QJs7E0f5204Q==" spinCount="100000" sheet="1" objects="1" scenarios="1"/>
  <mergeCells count="12">
    <mergeCell ref="A32:BX62"/>
    <mergeCell ref="R5:AA5"/>
    <mergeCell ref="AD5:AM5"/>
    <mergeCell ref="T18:U18"/>
    <mergeCell ref="X18:Y18"/>
    <mergeCell ref="AF18:AG18"/>
    <mergeCell ref="AJ18:AK18"/>
    <mergeCell ref="F5:O5"/>
    <mergeCell ref="H18:I18"/>
    <mergeCell ref="L18:M18"/>
    <mergeCell ref="L15:N15"/>
    <mergeCell ref="L17:M17"/>
  </mergeCells>
  <conditionalFormatting sqref="H18">
    <cfRule type="cellIs" dxfId="68" priority="37" stopIfTrue="1" operator="equal">
      <formula>0</formula>
    </cfRule>
    <cfRule type="cellIs" dxfId="67" priority="38" stopIfTrue="1" operator="greaterThan">
      <formula>0</formula>
    </cfRule>
  </conditionalFormatting>
  <conditionalFormatting sqref="L18">
    <cfRule type="expression" dxfId="66" priority="34">
      <formula>ISNA(L18)</formula>
    </cfRule>
    <cfRule type="cellIs" dxfId="65" priority="39" stopIfTrue="1" operator="greaterThan">
      <formula>0</formula>
    </cfRule>
  </conditionalFormatting>
  <conditionalFormatting sqref="L18">
    <cfRule type="cellIs" dxfId="64" priority="36" operator="lessThanOrEqual">
      <formula>0</formula>
    </cfRule>
  </conditionalFormatting>
  <conditionalFormatting sqref="H18:I18">
    <cfRule type="expression" dxfId="63" priority="33">
      <formula>ISERROR(H18)</formula>
    </cfRule>
    <cfRule type="expression" dxfId="62" priority="35">
      <formula>ISNA(H18)</formula>
    </cfRule>
  </conditionalFormatting>
  <conditionalFormatting sqref="L18:M18">
    <cfRule type="expression" dxfId="61" priority="32">
      <formula>ISERROR(L18)</formula>
    </cfRule>
  </conditionalFormatting>
  <conditionalFormatting sqref="N14">
    <cfRule type="expression" dxfId="60" priority="31">
      <formula>AND(OR(ISNUMBER(H14),ISNUMBER(J14),ISNUMBER(L14)),OR(H14&lt;&gt;0,J14&lt;&gt;0,L14&lt;&gt;0),OR(NOT(ISNUMBER(N14)),N14=0))</formula>
    </cfRule>
  </conditionalFormatting>
  <conditionalFormatting sqref="H14">
    <cfRule type="expression" dxfId="59" priority="30">
      <formula>AND(ISNUMBER(N14),N14&lt;&gt;0)</formula>
    </cfRule>
  </conditionalFormatting>
  <conditionalFormatting sqref="J14">
    <cfRule type="expression" dxfId="58" priority="29">
      <formula>AND(ISNUMBER(N14),N14&lt;&gt;0)</formula>
    </cfRule>
  </conditionalFormatting>
  <conditionalFormatting sqref="L14">
    <cfRule type="expression" dxfId="57" priority="28">
      <formula>AND(ISNUMBER(N14),N14&lt;&gt;0)</formula>
    </cfRule>
  </conditionalFormatting>
  <conditionalFormatting sqref="H15">
    <cfRule type="expression" dxfId="56" priority="27">
      <formula>H15="Bitte geben Sie Ihre Punkte ein!"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P7" sqref="P7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7" t="s">
        <v>55</v>
      </c>
      <c r="D3" s="428"/>
      <c r="E3" s="428"/>
      <c r="F3" s="428"/>
      <c r="G3" s="428"/>
      <c r="H3" s="428"/>
      <c r="I3" s="428"/>
      <c r="J3" s="428"/>
      <c r="K3" s="428"/>
      <c r="L3" s="429"/>
      <c r="M3" s="11"/>
      <c r="N3" s="11"/>
      <c r="O3" s="427" t="s">
        <v>56</v>
      </c>
      <c r="P3" s="428"/>
      <c r="Q3" s="428"/>
      <c r="R3" s="428"/>
      <c r="S3" s="428"/>
      <c r="T3" s="428"/>
      <c r="U3" s="428"/>
      <c r="V3" s="428"/>
      <c r="W3" s="428"/>
      <c r="X3" s="429"/>
      <c r="Y3" s="11"/>
      <c r="Z3" s="11"/>
      <c r="AA3" s="427" t="s">
        <v>57</v>
      </c>
      <c r="AB3" s="428"/>
      <c r="AC3" s="428"/>
      <c r="AD3" s="428"/>
      <c r="AE3" s="428"/>
      <c r="AF3" s="428"/>
      <c r="AG3" s="428"/>
      <c r="AH3" s="428"/>
      <c r="AI3" s="428"/>
      <c r="AJ3" s="429"/>
    </row>
    <row r="4" spans="1:36" ht="15.75" x14ac:dyDescent="0.25">
      <c r="A4" s="14"/>
      <c r="B4" s="9"/>
      <c r="C4" s="432" t="s">
        <v>41</v>
      </c>
      <c r="D4" s="433"/>
      <c r="E4" s="433"/>
      <c r="F4" s="433"/>
      <c r="G4" s="433"/>
      <c r="H4" s="433"/>
      <c r="I4" s="433"/>
      <c r="J4" s="433"/>
      <c r="K4" s="433"/>
      <c r="L4" s="434"/>
      <c r="M4" s="4"/>
      <c r="N4" s="4"/>
      <c r="O4" s="432" t="s">
        <v>41</v>
      </c>
      <c r="P4" s="433"/>
      <c r="Q4" s="433"/>
      <c r="R4" s="433"/>
      <c r="S4" s="433"/>
      <c r="T4" s="433"/>
      <c r="U4" s="433"/>
      <c r="V4" s="433"/>
      <c r="W4" s="433"/>
      <c r="X4" s="434"/>
      <c r="Y4" s="4"/>
      <c r="Z4" s="4"/>
      <c r="AA4" s="432" t="s">
        <v>41</v>
      </c>
      <c r="AB4" s="433"/>
      <c r="AC4" s="433"/>
      <c r="AD4" s="433"/>
      <c r="AE4" s="433"/>
      <c r="AF4" s="433"/>
      <c r="AG4" s="433"/>
      <c r="AH4" s="433"/>
      <c r="AI4" s="433"/>
      <c r="AJ4" s="434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5" t="s">
        <v>26</v>
      </c>
      <c r="E6" s="405"/>
      <c r="F6" s="405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5" t="s">
        <v>26</v>
      </c>
      <c r="Q6" s="405"/>
      <c r="R6" s="405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5" t="s">
        <v>26</v>
      </c>
      <c r="AC6" s="405"/>
      <c r="AD6" s="405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6">
        <f>D32</f>
        <v>95</v>
      </c>
      <c r="E7" s="407"/>
      <c r="F7" s="406">
        <f>F32</f>
        <v>115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6">
        <f>P32</f>
        <v>219</v>
      </c>
      <c r="Q7" s="407"/>
      <c r="R7" s="406">
        <f>R32</f>
        <v>235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6">
        <f>AB32</f>
        <v>42</v>
      </c>
      <c r="AC7" s="407"/>
      <c r="AD7" s="406">
        <f>AD32</f>
        <v>45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7"/>
      <c r="E8" s="407"/>
      <c r="F8" s="407"/>
      <c r="G8" s="92"/>
      <c r="H8" s="92"/>
      <c r="I8" s="92"/>
      <c r="J8" s="92"/>
      <c r="K8" s="88"/>
      <c r="L8" s="99"/>
      <c r="M8" s="4"/>
      <c r="N8" s="4"/>
      <c r="O8" s="100"/>
      <c r="P8" s="407"/>
      <c r="Q8" s="407"/>
      <c r="R8" s="407"/>
      <c r="S8" s="92"/>
      <c r="T8" s="92"/>
      <c r="U8" s="92"/>
      <c r="V8" s="92"/>
      <c r="W8" s="88"/>
      <c r="X8" s="99"/>
      <c r="Y8" s="4"/>
      <c r="Z8" s="4"/>
      <c r="AA8" s="100"/>
      <c r="AB8" s="407"/>
      <c r="AC8" s="407"/>
      <c r="AD8" s="407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8"/>
      <c r="E9" s="408"/>
      <c r="F9" s="408"/>
      <c r="G9" s="88"/>
      <c r="H9" s="88"/>
      <c r="I9" s="88"/>
      <c r="J9" s="88"/>
      <c r="K9" s="88"/>
      <c r="L9" s="99"/>
      <c r="M9" s="4"/>
      <c r="N9" s="4"/>
      <c r="O9" s="101"/>
      <c r="P9" s="408"/>
      <c r="Q9" s="408"/>
      <c r="R9" s="408"/>
      <c r="S9" s="88"/>
      <c r="T9" s="88"/>
      <c r="U9" s="88"/>
      <c r="V9" s="88"/>
      <c r="W9" s="88"/>
      <c r="X9" s="99"/>
      <c r="Y9" s="4"/>
      <c r="Z9" s="4"/>
      <c r="AA9" s="101"/>
      <c r="AB9" s="408"/>
      <c r="AC9" s="408"/>
      <c r="AD9" s="408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09">
        <f>D34</f>
        <v>1.24</v>
      </c>
      <c r="E10" s="408"/>
      <c r="F10" s="408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09">
        <f>D34</f>
        <v>1.24</v>
      </c>
      <c r="Q10" s="408"/>
      <c r="R10" s="408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09">
        <f>D34</f>
        <v>1.24</v>
      </c>
      <c r="AC10" s="408"/>
      <c r="AD10" s="408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 t="e">
        <f>'HVM-RECHNER'!#REF!</f>
        <v>#REF!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 t="e">
        <f>'HVM-RECHNER'!#REF!</f>
        <v>#REF!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>
        <f>'HVM-RECHNER'!H8</f>
        <v>1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 t="e">
        <f>'HVM-RECHNER'!#REF!</f>
        <v>#REF!</v>
      </c>
      <c r="E15" s="88"/>
      <c r="F15" s="93" t="e">
        <f>'HVM-RECHNER'!#REF!</f>
        <v>#REF!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 t="e">
        <f>'HVM-RECHNER'!#REF!</f>
        <v>#REF!</v>
      </c>
      <c r="Q15" s="88"/>
      <c r="R15" s="93" t="e">
        <f>'HVM-RECHNER'!#REF!</f>
        <v>#REF!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>
        <f>'HVM-RECHNER'!H11</f>
        <v>0</v>
      </c>
      <c r="AC15" s="88"/>
      <c r="AD15" s="93">
        <f>'HVM-RECHNER'!J11</f>
        <v>0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 t="e">
        <f>IF('HVM-RECHNER'!#REF!="","",'HVM-RECHNER'!#REF!)</f>
        <v>#REF!</v>
      </c>
      <c r="E18" s="88"/>
      <c r="F18" s="95" t="e">
        <f>IF('HVM-RECHNER'!#REF!="","",'HVM-RECHNER'!#REF!)</f>
        <v>#REF!</v>
      </c>
      <c r="G18" s="88"/>
      <c r="H18" s="95" t="e">
        <f>IF('HVM-RECHNER'!#REF!="","",'HVM-RECHNER'!#REF!)</f>
        <v>#REF!</v>
      </c>
      <c r="I18" s="92"/>
      <c r="J18" s="95" t="e">
        <f>IF('HVM-RECHNER'!#REF!="","",'HVM-RECHNER'!#REF!)</f>
        <v>#REF!</v>
      </c>
      <c r="K18" s="88"/>
      <c r="L18" s="104" t="e">
        <f>IF(AND(ISNUMBER(J18),J18&lt;&gt;0),J18,SUM(D18,F18,H18))</f>
        <v>#REF!</v>
      </c>
      <c r="M18" s="4"/>
      <c r="N18" s="4"/>
      <c r="O18" s="100" t="s">
        <v>40</v>
      </c>
      <c r="P18" s="95" t="e">
        <f>IF('HVM-RECHNER'!#REF!="","",'HVM-RECHNER'!#REF!)</f>
        <v>#REF!</v>
      </c>
      <c r="Q18" s="88"/>
      <c r="R18" s="95" t="e">
        <f>IF('HVM-RECHNER'!#REF!="","",'HVM-RECHNER'!#REF!)</f>
        <v>#REF!</v>
      </c>
      <c r="S18" s="88"/>
      <c r="T18" s="95" t="e">
        <f>IF('HVM-RECHNER'!#REF!="","",'HVM-RECHNER'!#REF!)</f>
        <v>#REF!</v>
      </c>
      <c r="U18" s="92"/>
      <c r="V18" s="95" t="e">
        <f>IF('HVM-RECHNER'!#REF!="","",'HVM-RECHNER'!#REF!)</f>
        <v>#REF!</v>
      </c>
      <c r="W18" s="88"/>
      <c r="X18" s="104" t="e">
        <f>IF(AND(ISNUMBER(V18),V18&lt;&gt;0),V18,SUM(P18,R18,T18))</f>
        <v>#REF!</v>
      </c>
      <c r="Y18" s="4"/>
      <c r="Z18" s="4"/>
      <c r="AA18" s="100" t="s">
        <v>40</v>
      </c>
      <c r="AB18" s="95">
        <f>IF('HVM-RECHNER'!H14="","",'HVM-RECHNER'!H14)</f>
        <v>0</v>
      </c>
      <c r="AC18" s="88"/>
      <c r="AD18" s="95">
        <f>IF('HVM-RECHNER'!J14="","",'HVM-RECHNER'!J14)</f>
        <v>0</v>
      </c>
      <c r="AE18" s="88"/>
      <c r="AF18" s="95">
        <f>IF('HVM-RECHNER'!L14="","",'HVM-RECHNER'!L14)</f>
        <v>0</v>
      </c>
      <c r="AG18" s="92"/>
      <c r="AH18" s="95">
        <f>IF('HVM-RECHNER'!N14="","",'HVM-RECHNER'!N14)</f>
        <v>0</v>
      </c>
      <c r="AI18" s="88"/>
      <c r="AJ18" s="104">
        <f>IF(AND(ISNUMBER(AH18),AH18&lt;&gt;0),AH18,SUM(AB18,AD18,AF18))</f>
        <v>0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0" t="e">
        <f>IF(DETAILS!U5&lt;DETAILS!N5,0,DETAILS!U5-DETAILS!N5)</f>
        <v>#REF!</v>
      </c>
      <c r="E22" s="431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0" t="e">
        <f>IF(DETAILS!U6&lt;DETAILS!N6,0,DETAILS!U6-DETAILS!N6)</f>
        <v>#REF!</v>
      </c>
      <c r="Q22" s="431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0" t="e">
        <f>IF(DETAILS!U7&lt;DETAILS!N7,0,DETAILS!U7-DETAILS!N7)</f>
        <v>#N/A</v>
      </c>
      <c r="AC22" s="431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#REF!</v>
      </c>
      <c r="E25" s="92"/>
      <c r="F25" s="27" t="e">
        <f>DETAILS!AJ5</f>
        <v>#REF!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#REF!</v>
      </c>
      <c r="Q25" s="92"/>
      <c r="R25" s="27" t="e">
        <f>DETAILS!AJ6</f>
        <v>#REF!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#N/A</v>
      </c>
      <c r="AC25" s="92"/>
      <c r="AD25" s="27" t="e">
        <f>DETAILS!AJ7</f>
        <v>#N/A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8"/>
      <c r="D30" s="389"/>
      <c r="E30" s="389"/>
      <c r="F30" s="389"/>
      <c r="G30" s="390"/>
      <c r="H30" s="391"/>
      <c r="I30" s="4"/>
      <c r="J30" s="4"/>
      <c r="K30" s="4"/>
      <c r="L30" s="4"/>
      <c r="M30" s="4"/>
      <c r="N30" s="4"/>
      <c r="O30" s="388"/>
      <c r="P30" s="389"/>
      <c r="Q30" s="389"/>
      <c r="R30" s="389"/>
      <c r="S30" s="390"/>
      <c r="T30" s="391"/>
      <c r="U30" s="4"/>
      <c r="V30" s="4"/>
      <c r="W30" s="4"/>
      <c r="X30" s="4"/>
      <c r="Y30" s="4"/>
      <c r="Z30" s="4"/>
      <c r="AA30" s="388"/>
      <c r="AB30" s="389"/>
      <c r="AC30" s="389"/>
      <c r="AD30" s="389"/>
      <c r="AE30" s="390"/>
      <c r="AF30" s="391"/>
      <c r="AG30" s="4"/>
      <c r="AH30" s="4"/>
      <c r="AI30" s="4"/>
      <c r="AJ30" s="4"/>
    </row>
    <row r="31" spans="1:36" ht="21" customHeight="1" x14ac:dyDescent="0.25">
      <c r="A31" s="18"/>
      <c r="B31" s="15"/>
      <c r="C31" s="392"/>
      <c r="D31" s="393" t="s">
        <v>26</v>
      </c>
      <c r="E31" s="394"/>
      <c r="F31" s="393" t="s">
        <v>27</v>
      </c>
      <c r="G31" s="395"/>
      <c r="H31" s="396"/>
      <c r="I31" s="14"/>
      <c r="J31" s="14"/>
      <c r="K31" s="14"/>
      <c r="L31" s="15"/>
      <c r="M31" s="15"/>
      <c r="N31" s="15"/>
      <c r="O31" s="392"/>
      <c r="P31" s="393" t="s">
        <v>26</v>
      </c>
      <c r="Q31" s="394"/>
      <c r="R31" s="393" t="s">
        <v>27</v>
      </c>
      <c r="S31" s="395"/>
      <c r="T31" s="396"/>
      <c r="U31" s="14"/>
      <c r="V31" s="14"/>
      <c r="W31" s="14"/>
      <c r="X31" s="15"/>
      <c r="Y31" s="4"/>
      <c r="Z31" s="4"/>
      <c r="AA31" s="392"/>
      <c r="AB31" s="393" t="s">
        <v>26</v>
      </c>
      <c r="AC31" s="394"/>
      <c r="AD31" s="393" t="s">
        <v>27</v>
      </c>
      <c r="AE31" s="395"/>
      <c r="AF31" s="396"/>
      <c r="AG31" s="14"/>
      <c r="AH31" s="14"/>
      <c r="AI31" s="14"/>
      <c r="AJ31" s="15"/>
    </row>
    <row r="32" spans="1:36" ht="16.5" customHeight="1" x14ac:dyDescent="0.25">
      <c r="A32" s="15"/>
      <c r="B32" s="4"/>
      <c r="C32" s="397" t="s">
        <v>77</v>
      </c>
      <c r="D32" s="398">
        <v>95</v>
      </c>
      <c r="E32" s="399"/>
      <c r="F32" s="398">
        <v>115</v>
      </c>
      <c r="G32" s="395"/>
      <c r="H32" s="396"/>
      <c r="I32" s="14"/>
      <c r="J32" s="15"/>
      <c r="K32" s="15"/>
      <c r="L32" s="15"/>
      <c r="M32" s="18"/>
      <c r="N32" s="4"/>
      <c r="O32" s="397" t="s">
        <v>77</v>
      </c>
      <c r="P32" s="398">
        <v>219</v>
      </c>
      <c r="Q32" s="399"/>
      <c r="R32" s="398">
        <v>235</v>
      </c>
      <c r="S32" s="395"/>
      <c r="T32" s="396"/>
      <c r="U32" s="14"/>
      <c r="V32" s="15"/>
      <c r="W32" s="15"/>
      <c r="X32" s="15"/>
      <c r="Y32" s="4"/>
      <c r="Z32" s="4"/>
      <c r="AA32" s="397" t="s">
        <v>77</v>
      </c>
      <c r="AB32" s="398">
        <v>42</v>
      </c>
      <c r="AC32" s="399"/>
      <c r="AD32" s="398">
        <v>45</v>
      </c>
      <c r="AE32" s="395"/>
      <c r="AF32" s="396"/>
      <c r="AG32" s="14"/>
      <c r="AH32" s="15"/>
      <c r="AI32" s="15"/>
      <c r="AJ32" s="15"/>
    </row>
    <row r="33" spans="1:36" ht="13.5" customHeight="1" x14ac:dyDescent="0.25">
      <c r="A33" s="15"/>
      <c r="B33" s="4"/>
      <c r="C33" s="392"/>
      <c r="D33" s="394"/>
      <c r="E33" s="394"/>
      <c r="F33" s="394"/>
      <c r="G33" s="395"/>
      <c r="H33" s="396"/>
      <c r="I33" s="14"/>
      <c r="J33" s="15"/>
      <c r="K33" s="15"/>
      <c r="L33" s="15"/>
      <c r="M33" s="18"/>
      <c r="N33" s="4"/>
      <c r="O33" s="392"/>
      <c r="P33" s="394"/>
      <c r="Q33" s="394"/>
      <c r="R33" s="394"/>
      <c r="S33" s="395"/>
      <c r="T33" s="396"/>
      <c r="U33" s="14"/>
      <c r="V33" s="15"/>
      <c r="W33" s="15"/>
      <c r="X33" s="15"/>
      <c r="Y33" s="4"/>
      <c r="Z33" s="4"/>
      <c r="AA33" s="392"/>
      <c r="AB33" s="394"/>
      <c r="AC33" s="394"/>
      <c r="AD33" s="394"/>
      <c r="AE33" s="395"/>
      <c r="AF33" s="396"/>
      <c r="AG33" s="14"/>
      <c r="AH33" s="15"/>
      <c r="AI33" s="15"/>
      <c r="AJ33" s="15"/>
    </row>
    <row r="34" spans="1:36" ht="13.5" customHeight="1" x14ac:dyDescent="0.25">
      <c r="A34" s="15"/>
      <c r="B34" s="4"/>
      <c r="C34" s="397" t="s">
        <v>89</v>
      </c>
      <c r="D34" s="400">
        <v>1.24</v>
      </c>
      <c r="E34" s="394"/>
      <c r="F34" s="394"/>
      <c r="G34" s="395"/>
      <c r="H34" s="396"/>
      <c r="I34" s="14"/>
      <c r="J34" s="15"/>
      <c r="K34" s="15"/>
      <c r="L34" s="15"/>
      <c r="M34" s="18"/>
      <c r="N34" s="4"/>
      <c r="O34" s="397"/>
      <c r="P34" s="394"/>
      <c r="Q34" s="394"/>
      <c r="R34" s="394"/>
      <c r="S34" s="395"/>
      <c r="T34" s="396"/>
      <c r="U34" s="14"/>
      <c r="V34" s="15"/>
      <c r="W34" s="15"/>
      <c r="X34" s="15"/>
      <c r="Y34" s="4"/>
      <c r="Z34" s="4"/>
      <c r="AA34" s="397"/>
      <c r="AB34" s="394"/>
      <c r="AC34" s="394"/>
      <c r="AD34" s="394"/>
      <c r="AE34" s="395"/>
      <c r="AF34" s="396"/>
      <c r="AG34" s="14"/>
      <c r="AH34" s="15"/>
      <c r="AI34" s="15"/>
      <c r="AJ34" s="15"/>
    </row>
    <row r="35" spans="1:36" ht="13.5" customHeight="1" x14ac:dyDescent="0.25">
      <c r="A35" s="15"/>
      <c r="B35" s="4"/>
      <c r="C35" s="401"/>
      <c r="D35" s="402"/>
      <c r="E35" s="402"/>
      <c r="F35" s="402"/>
      <c r="G35" s="403"/>
      <c r="H35" s="404"/>
      <c r="I35" s="4"/>
      <c r="J35" s="4"/>
      <c r="K35" s="4"/>
      <c r="L35" s="4"/>
      <c r="M35" s="4"/>
      <c r="N35" s="4"/>
      <c r="O35" s="401"/>
      <c r="P35" s="402"/>
      <c r="Q35" s="402"/>
      <c r="R35" s="402"/>
      <c r="S35" s="403"/>
      <c r="T35" s="404"/>
      <c r="U35" s="4"/>
      <c r="V35" s="4"/>
      <c r="W35" s="4"/>
      <c r="X35" s="4"/>
      <c r="Y35" s="4"/>
      <c r="Z35" s="4"/>
      <c r="AA35" s="401"/>
      <c r="AB35" s="402"/>
      <c r="AC35" s="402"/>
      <c r="AD35" s="402"/>
      <c r="AE35" s="403"/>
      <c r="AF35" s="404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0" t="s">
        <v>91</v>
      </c>
      <c r="D39" s="411" t="s">
        <v>90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qrFhObhIdUK0kyG+YfqVHvzdj8//Q0hxGPB1uEr/PIXHYqiFqw0VYG1vAPyf/jRy0d1gAaVsrYVJKkn8pcAH+w==" saltValue="BIMK0T31yIl/IlsbxowXbQ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P7" sqref="P7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52" t="s">
        <v>78</v>
      </c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6" t="s">
        <v>68</v>
      </c>
      <c r="X2" s="447"/>
      <c r="Y2" s="447"/>
      <c r="Z2" s="447"/>
      <c r="AA2" s="447"/>
      <c r="AB2" s="447"/>
      <c r="AC2" s="448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43" t="s">
        <v>12</v>
      </c>
      <c r="E3" s="444"/>
      <c r="F3" s="444"/>
      <c r="G3" s="444"/>
      <c r="H3" s="445"/>
      <c r="I3" s="453" t="s">
        <v>13</v>
      </c>
      <c r="J3" s="454"/>
      <c r="K3" s="455"/>
      <c r="L3" s="190"/>
      <c r="M3" s="190"/>
      <c r="N3" s="317"/>
      <c r="O3" s="289"/>
      <c r="P3" s="289"/>
      <c r="Q3" s="449" t="s">
        <v>77</v>
      </c>
      <c r="R3" s="450"/>
      <c r="S3" s="450"/>
      <c r="T3" s="450"/>
      <c r="U3" s="451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41" t="s">
        <v>14</v>
      </c>
      <c r="AG3" s="442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 t="e">
        <f>EINGABE!D15</f>
        <v>#REF!</v>
      </c>
      <c r="E5" s="237" t="e">
        <f>EINGABE!L18</f>
        <v>#REF!</v>
      </c>
      <c r="F5" s="198">
        <v>0</v>
      </c>
      <c r="G5" s="230" t="e">
        <f>E5+F5</f>
        <v>#REF!</v>
      </c>
      <c r="H5" s="233" t="e">
        <f t="shared" ref="H5:H31" si="0">E5/D5</f>
        <v>#REF!</v>
      </c>
      <c r="I5" s="244" t="e">
        <f>EINGABE!F15</f>
        <v>#REF!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#REF!</v>
      </c>
      <c r="N5" s="253" t="e">
        <f t="shared" ref="N5:N31" si="2">G5+L5</f>
        <v>#REF!</v>
      </c>
      <c r="O5" s="254" t="e">
        <f t="shared" ref="O5:O31" si="3">D5+I5</f>
        <v>#REF!</v>
      </c>
      <c r="P5" s="255" t="e">
        <f>ROUND(O5/$P$34,0)</f>
        <v>#REF!</v>
      </c>
      <c r="Q5" s="179" t="e">
        <f>VLOOKUP(P5,GRENZWERTE_ALL!$A$11:$I$1090,4)</f>
        <v>#REF!</v>
      </c>
      <c r="R5" s="146" t="e">
        <f>VLOOKUP(P5,GRENZWERTE_ALL!$A$11:$I$1090,5)</f>
        <v>#REF!</v>
      </c>
      <c r="S5" s="223" t="e">
        <f t="shared" ref="S5:S31" si="4">D5*Q5</f>
        <v>#REF!</v>
      </c>
      <c r="T5" s="224" t="e">
        <f t="shared" ref="T5:T31" si="5">I5*R5</f>
        <v>#REF!</v>
      </c>
      <c r="U5" s="147" t="e">
        <f>SUM(S5:T5)</f>
        <v>#REF!</v>
      </c>
      <c r="V5" s="148" t="e">
        <f>IF(N5&gt;=U5,N5-U5,0)</f>
        <v>#REF!</v>
      </c>
      <c r="W5" s="212" t="e">
        <f>IF(V5&gt;U5/10,U5/10,V5)</f>
        <v>#REF!</v>
      </c>
      <c r="X5" s="213" t="e">
        <f>IF(V5&gt;2*W5,W5,V5-W5)</f>
        <v>#REF!</v>
      </c>
      <c r="Y5" s="213" t="e">
        <f>IF(V5&gt;3*W5,W5,V5-W5-X5)</f>
        <v>#REF!</v>
      </c>
      <c r="Z5" s="213" t="e">
        <f>IF(V5&gt;4*W5,W5,V5-W5-X5-Y5)</f>
        <v>#REF!</v>
      </c>
      <c r="AA5" s="213" t="e">
        <f>IF(V5&gt;5*W5,Z5,V5-W5-X5-Y5-Z5)</f>
        <v>#REF!</v>
      </c>
      <c r="AB5" s="213" t="e">
        <f>IF(V5&gt;6*W5,AA5,V5-W5-X5-Y5-Z5-AA5)</f>
        <v>#REF!</v>
      </c>
      <c r="AC5" s="214" t="e">
        <f>V5-W5-X5-Y5-Z5-AA5-AB5</f>
        <v>#REF!</v>
      </c>
      <c r="AD5" s="265" t="e">
        <f>U5+W5+X5+Y5+Z5+AA5+AB5+AC5</f>
        <v>#REF!</v>
      </c>
      <c r="AE5" s="268" t="e">
        <f>U5*$U$34</f>
        <v>#REF!</v>
      </c>
      <c r="AF5" s="273" t="e">
        <f t="shared" ref="AF5:AF31" si="6">(W5*$W$4+X5*$X$4+Y5*$Y$4+Z5*$Z$4+AA5*$AA$4+AB5*$AB$4+AC5*$AC$4)*$U$34</f>
        <v>#REF!</v>
      </c>
      <c r="AG5" s="273" t="e">
        <f t="shared" ref="AG5:AG31" si="7">AF5*$AH$3</f>
        <v>#REF!</v>
      </c>
      <c r="AH5" s="274" t="e">
        <f>AE5+AG5</f>
        <v>#REF!</v>
      </c>
      <c r="AI5" s="281" t="e">
        <f>IF(AH5&gt;=N5*$U$34,0,N5*$U$34-AH5)</f>
        <v>#REF!</v>
      </c>
      <c r="AJ5" s="282" t="e">
        <f>IF(AI5=0,0,100-AH5*100/($U$34*N5))</f>
        <v>#REF!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 t="e">
        <f>EINGABE!P15</f>
        <v>#REF!</v>
      </c>
      <c r="E6" s="239" t="e">
        <f>EINGABE!X18</f>
        <v>#REF!</v>
      </c>
      <c r="F6" s="199">
        <v>0</v>
      </c>
      <c r="G6" s="231" t="e">
        <f>E6+F6</f>
        <v>#REF!</v>
      </c>
      <c r="H6" s="234" t="e">
        <f t="shared" si="0"/>
        <v>#REF!</v>
      </c>
      <c r="I6" s="246" t="e">
        <f>EINGABE!R15</f>
        <v>#REF!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#REF!</v>
      </c>
      <c r="N6" s="256" t="e">
        <f t="shared" si="2"/>
        <v>#REF!</v>
      </c>
      <c r="O6" s="257" t="e">
        <f t="shared" si="3"/>
        <v>#REF!</v>
      </c>
      <c r="P6" s="258" t="e">
        <f>ROUND(O6/$P$36,0)</f>
        <v>#REF!</v>
      </c>
      <c r="Q6" s="180" t="e">
        <f>VLOOKUP(P6,GRENZWERTE_ALL!$A$11:$I$1090,6)</f>
        <v>#REF!</v>
      </c>
      <c r="R6" s="150" t="e">
        <f>VLOOKUP(P6,GRENZWERTE_ALL!$A$11:$I$1090,7)</f>
        <v>#REF!</v>
      </c>
      <c r="S6" s="225" t="e">
        <f t="shared" si="4"/>
        <v>#REF!</v>
      </c>
      <c r="T6" s="226" t="e">
        <f t="shared" si="5"/>
        <v>#REF!</v>
      </c>
      <c r="U6" s="151" t="e">
        <f t="shared" ref="U6:U31" si="9">SUM(S6:T6)</f>
        <v>#REF!</v>
      </c>
      <c r="V6" s="152" t="e">
        <f t="shared" ref="V6:V31" si="10">IF(N6&gt;=U6,N6-U6,0)</f>
        <v>#REF!</v>
      </c>
      <c r="W6" s="215" t="e">
        <f t="shared" ref="W6:W31" si="11">IF(V6&gt;U6/10,U6/10,V6)</f>
        <v>#REF!</v>
      </c>
      <c r="X6" s="216" t="e">
        <f t="shared" ref="X6:X31" si="12">IF(V6&gt;2*W6,W6,V6-W6)</f>
        <v>#REF!</v>
      </c>
      <c r="Y6" s="216" t="e">
        <f t="shared" ref="Y6:Y31" si="13">IF(V6&gt;3*W6,W6,V6-W6-X6)</f>
        <v>#REF!</v>
      </c>
      <c r="Z6" s="216" t="e">
        <f t="shared" ref="Z6:Z31" si="14">IF(V6&gt;4*W6,W6,V6-W6-X6-Y6)</f>
        <v>#REF!</v>
      </c>
      <c r="AA6" s="216" t="e">
        <f t="shared" ref="AA6:AA31" si="15">IF(V6&gt;5*W6,Z6,V6-W6-X6-Y6-Z6)</f>
        <v>#REF!</v>
      </c>
      <c r="AB6" s="216" t="e">
        <f t="shared" ref="AB6:AB31" si="16">IF(V6&gt;6*W6,AA6,V6-W6-X6-Y6-Z6-AA6)</f>
        <v>#REF!</v>
      </c>
      <c r="AC6" s="217" t="e">
        <f t="shared" ref="AC6:AC31" si="17">V6-W6-X6-Y6-Z6-AA6-AB6</f>
        <v>#REF!</v>
      </c>
      <c r="AD6" s="266" t="e">
        <f t="shared" ref="AD6:AD31" si="18">U6+W6+X6+Y6+Z6+AA6+AB6+AC6</f>
        <v>#REF!</v>
      </c>
      <c r="AE6" s="269" t="e">
        <f>U6*$U$36</f>
        <v>#REF!</v>
      </c>
      <c r="AF6" s="275" t="e">
        <f>(W6*$W$4+X6*$X$4+Y6*$Y$4+Z6*$Z$4+AA6*$AA$4+AB6*$AB$4+AC6*$AC$4)*$U$36</f>
        <v>#REF!</v>
      </c>
      <c r="AG6" s="275" t="e">
        <f t="shared" si="7"/>
        <v>#REF!</v>
      </c>
      <c r="AH6" s="276" t="e">
        <f t="shared" ref="AH6:AH31" si="19">AE6+AG6</f>
        <v>#REF!</v>
      </c>
      <c r="AI6" s="283" t="e">
        <f>IF(AH6&gt;=N6*$U$36,0,N6*$U$36-AH6)</f>
        <v>#REF!</v>
      </c>
      <c r="AJ6" s="284" t="e">
        <f>IF(AI6=0,0,100-AH6*100/($U$36*N6))</f>
        <v>#REF!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>
        <f>EINGABE!AB15</f>
        <v>0</v>
      </c>
      <c r="E7" s="241">
        <f>EINGABE!AJ18</f>
        <v>0</v>
      </c>
      <c r="F7" s="200">
        <v>0</v>
      </c>
      <c r="G7" s="232">
        <f t="shared" ref="G7:G31" si="20">E7+F7</f>
        <v>0</v>
      </c>
      <c r="H7" s="235" t="e">
        <f t="shared" si="0"/>
        <v>#DIV/0!</v>
      </c>
      <c r="I7" s="248">
        <f>EINGABE!AD15</f>
        <v>0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#DIV/0!</v>
      </c>
      <c r="N7" s="259">
        <f t="shared" si="2"/>
        <v>0</v>
      </c>
      <c r="O7" s="260">
        <f t="shared" si="3"/>
        <v>0</v>
      </c>
      <c r="P7" s="261">
        <f>ROUND(O7/$P$38,0)</f>
        <v>0</v>
      </c>
      <c r="Q7" s="182" t="e">
        <f>VLOOKUP(P7,GRENZWERTE_ALL!$A$11:$I$1090,8)</f>
        <v>#N/A</v>
      </c>
      <c r="R7" s="183" t="e">
        <f>VLOOKUP(P7,GRENZWERTE_ALL!$A$11:$I$1090,9)</f>
        <v>#N/A</v>
      </c>
      <c r="S7" s="227" t="e">
        <f t="shared" si="4"/>
        <v>#N/A</v>
      </c>
      <c r="T7" s="228" t="e">
        <f t="shared" si="5"/>
        <v>#N/A</v>
      </c>
      <c r="U7" s="184" t="e">
        <f t="shared" si="9"/>
        <v>#N/A</v>
      </c>
      <c r="V7" s="185" t="e">
        <f t="shared" si="10"/>
        <v>#N/A</v>
      </c>
      <c r="W7" s="218" t="e">
        <f t="shared" si="11"/>
        <v>#N/A</v>
      </c>
      <c r="X7" s="219" t="e">
        <f t="shared" si="12"/>
        <v>#N/A</v>
      </c>
      <c r="Y7" s="219" t="e">
        <f t="shared" si="13"/>
        <v>#N/A</v>
      </c>
      <c r="Z7" s="219" t="e">
        <f t="shared" si="14"/>
        <v>#N/A</v>
      </c>
      <c r="AA7" s="219" t="e">
        <f t="shared" si="15"/>
        <v>#N/A</v>
      </c>
      <c r="AB7" s="219" t="e">
        <f t="shared" si="16"/>
        <v>#N/A</v>
      </c>
      <c r="AC7" s="220" t="e">
        <f t="shared" si="17"/>
        <v>#N/A</v>
      </c>
      <c r="AD7" s="267" t="e">
        <f t="shared" si="18"/>
        <v>#N/A</v>
      </c>
      <c r="AE7" s="270" t="e">
        <f>U7*$U$38</f>
        <v>#N/A</v>
      </c>
      <c r="AF7" s="277" t="e">
        <f>(W7*$W$4+X7*$X$4+Y7*$Y$4+Z7*$Z$4+AA7*$AA$4+AB7*$AB$4+AC7*$AC$4)*$U$38</f>
        <v>#N/A</v>
      </c>
      <c r="AG7" s="277" t="e">
        <f t="shared" si="7"/>
        <v>#N/A</v>
      </c>
      <c r="AH7" s="278" t="e">
        <f t="shared" si="19"/>
        <v>#N/A</v>
      </c>
      <c r="AI7" s="285" t="e">
        <f>IF(AH7&gt;=N7*$U$38,0,N7*$U$38-AH7)</f>
        <v>#N/A</v>
      </c>
      <c r="AJ7" s="286" t="e">
        <f>IF(AI7=0,0,100-AH7*100/($U$38*N7))</f>
        <v>#N/A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39" t="s">
        <v>62</v>
      </c>
      <c r="O34" s="440"/>
      <c r="P34" s="318" t="e">
        <f>EINGABE!D12</f>
        <v>#REF!</v>
      </c>
      <c r="Q34" s="301"/>
      <c r="R34" s="301"/>
      <c r="S34" s="439" t="s">
        <v>65</v>
      </c>
      <c r="T34" s="440"/>
      <c r="U34" s="319">
        <f>EINGABE!D10</f>
        <v>1.24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37" t="s">
        <v>63</v>
      </c>
      <c r="O36" s="438"/>
      <c r="P36" s="318" t="e">
        <f>EINGABE!P12</f>
        <v>#REF!</v>
      </c>
      <c r="Q36" s="306"/>
      <c r="R36" s="306"/>
      <c r="S36" s="437" t="s">
        <v>66</v>
      </c>
      <c r="T36" s="438"/>
      <c r="U36" s="319">
        <f>EINGABE!P10</f>
        <v>1.24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35" t="s">
        <v>64</v>
      </c>
      <c r="O38" s="436"/>
      <c r="P38" s="318">
        <f>EINGABE!AB12</f>
        <v>1</v>
      </c>
      <c r="Q38" s="301"/>
      <c r="R38" s="301"/>
      <c r="S38" s="435" t="s">
        <v>67</v>
      </c>
      <c r="T38" s="436"/>
      <c r="U38" s="319">
        <f>EINGABE!AB10</f>
        <v>1.24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AF3:AG3"/>
    <mergeCell ref="D3:H3"/>
    <mergeCell ref="W2:AC2"/>
    <mergeCell ref="Q3:U3"/>
    <mergeCell ref="D1:T1"/>
    <mergeCell ref="I3:K3"/>
    <mergeCell ref="N38:O38"/>
    <mergeCell ref="N36:O36"/>
    <mergeCell ref="N34:O34"/>
    <mergeCell ref="S34:T34"/>
    <mergeCell ref="S36:T36"/>
    <mergeCell ref="S38:T3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P7" sqref="P7"/>
      <selection pane="bottomLeft" activeCell="P7" sqref="P7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6" t="s">
        <v>43</v>
      </c>
      <c r="B1" s="456"/>
      <c r="C1" s="456"/>
      <c r="D1" s="456"/>
      <c r="E1" s="456"/>
      <c r="F1" s="456"/>
      <c r="G1" s="456"/>
      <c r="H1" s="456"/>
      <c r="I1" s="456"/>
      <c r="J1" s="456"/>
    </row>
    <row r="2" spans="1:19" ht="17.25" customHeight="1" x14ac:dyDescent="0.2">
      <c r="B2" s="36"/>
      <c r="C2" s="37"/>
      <c r="D2" s="458" t="s">
        <v>44</v>
      </c>
      <c r="E2" s="459"/>
      <c r="F2" s="460" t="s">
        <v>45</v>
      </c>
      <c r="G2" s="461"/>
      <c r="H2" s="462" t="s">
        <v>61</v>
      </c>
      <c r="I2" s="463"/>
      <c r="K2" s="464" t="s">
        <v>44</v>
      </c>
      <c r="L2" s="464"/>
      <c r="M2" s="464" t="s">
        <v>45</v>
      </c>
      <c r="N2" s="464"/>
      <c r="O2" s="457" t="s">
        <v>46</v>
      </c>
      <c r="P2" s="457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95</v>
      </c>
      <c r="E5" s="48">
        <f>EINGABE!F7</f>
        <v>115</v>
      </c>
      <c r="F5" s="48">
        <f>EINGABE!P7</f>
        <v>219</v>
      </c>
      <c r="G5" s="48">
        <f>EINGABE!R7</f>
        <v>235</v>
      </c>
      <c r="H5" s="48">
        <f>EINGABE!AB7</f>
        <v>42</v>
      </c>
      <c r="I5" s="48">
        <f>EINGABE!AD7</f>
        <v>45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95</v>
      </c>
      <c r="E7" s="122">
        <f t="shared" si="1"/>
        <v>115</v>
      </c>
      <c r="F7" s="122">
        <f t="shared" si="1"/>
        <v>219</v>
      </c>
      <c r="G7" s="123">
        <f t="shared" si="1"/>
        <v>235</v>
      </c>
      <c r="H7" s="123">
        <f t="shared" si="1"/>
        <v>42</v>
      </c>
      <c r="I7" s="122">
        <f t="shared" si="1"/>
        <v>45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161.5</v>
      </c>
      <c r="E11" s="64">
        <f t="shared" ref="E11:E74" si="3">B11*$E$7</f>
        <v>195.5</v>
      </c>
      <c r="F11" s="65">
        <f t="shared" ref="F11:F74" si="4">B11*$F$7</f>
        <v>372.3</v>
      </c>
      <c r="G11" s="64">
        <f t="shared" ref="G11:G74" si="5">B11*$G$7</f>
        <v>399.5</v>
      </c>
      <c r="H11" s="66">
        <f>J11*$H$7</f>
        <v>71.399999999999991</v>
      </c>
      <c r="I11" s="67">
        <f t="shared" ref="I11:I74" si="6">$I$7*J11</f>
        <v>76.5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161.5</v>
      </c>
      <c r="E12" s="64">
        <f t="shared" si="3"/>
        <v>195.5</v>
      </c>
      <c r="F12" s="65">
        <f t="shared" si="4"/>
        <v>372.3</v>
      </c>
      <c r="G12" s="64">
        <f t="shared" si="5"/>
        <v>399.5</v>
      </c>
      <c r="H12" s="66">
        <f t="shared" ref="H12:H75" si="7">J12*$H$7</f>
        <v>71.399999999999991</v>
      </c>
      <c r="I12" s="66">
        <f t="shared" si="6"/>
        <v>76.5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161.5</v>
      </c>
      <c r="E13" s="64">
        <f t="shared" si="3"/>
        <v>195.5</v>
      </c>
      <c r="F13" s="65">
        <f t="shared" si="4"/>
        <v>372.3</v>
      </c>
      <c r="G13" s="64">
        <f t="shared" si="5"/>
        <v>399.5</v>
      </c>
      <c r="H13" s="66">
        <f t="shared" si="7"/>
        <v>71.399999999999991</v>
      </c>
      <c r="I13" s="66">
        <f t="shared" si="6"/>
        <v>76.5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161.5</v>
      </c>
      <c r="E14" s="64">
        <f t="shared" si="3"/>
        <v>195.5</v>
      </c>
      <c r="F14" s="65">
        <f t="shared" si="4"/>
        <v>372.3</v>
      </c>
      <c r="G14" s="64">
        <f t="shared" si="5"/>
        <v>399.5</v>
      </c>
      <c r="H14" s="66">
        <f t="shared" si="7"/>
        <v>71.399999999999991</v>
      </c>
      <c r="I14" s="66">
        <f t="shared" si="6"/>
        <v>76.5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161.5</v>
      </c>
      <c r="E15" s="64">
        <f t="shared" si="3"/>
        <v>195.5</v>
      </c>
      <c r="F15" s="65">
        <f t="shared" si="4"/>
        <v>372.3</v>
      </c>
      <c r="G15" s="64">
        <f t="shared" si="5"/>
        <v>399.5</v>
      </c>
      <c r="H15" s="66">
        <f t="shared" si="7"/>
        <v>71.399999999999991</v>
      </c>
      <c r="I15" s="66">
        <f t="shared" si="6"/>
        <v>76.5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161.5</v>
      </c>
      <c r="E16" s="64">
        <f t="shared" si="3"/>
        <v>195.5</v>
      </c>
      <c r="F16" s="65">
        <f t="shared" si="4"/>
        <v>372.3</v>
      </c>
      <c r="G16" s="64">
        <f t="shared" si="5"/>
        <v>399.5</v>
      </c>
      <c r="H16" s="66">
        <f t="shared" si="7"/>
        <v>71.399999999999991</v>
      </c>
      <c r="I16" s="66">
        <f t="shared" si="6"/>
        <v>76.5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161.5</v>
      </c>
      <c r="E17" s="64">
        <f t="shared" si="3"/>
        <v>195.5</v>
      </c>
      <c r="F17" s="65">
        <f t="shared" si="4"/>
        <v>372.3</v>
      </c>
      <c r="G17" s="64">
        <f t="shared" si="5"/>
        <v>399.5</v>
      </c>
      <c r="H17" s="66">
        <f t="shared" si="7"/>
        <v>71.399999999999991</v>
      </c>
      <c r="I17" s="66">
        <f t="shared" si="6"/>
        <v>76.5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161.5</v>
      </c>
      <c r="E18" s="64">
        <f t="shared" si="3"/>
        <v>195.5</v>
      </c>
      <c r="F18" s="65">
        <f t="shared" si="4"/>
        <v>372.3</v>
      </c>
      <c r="G18" s="64">
        <f t="shared" si="5"/>
        <v>399.5</v>
      </c>
      <c r="H18" s="66">
        <f t="shared" si="7"/>
        <v>71.399999999999991</v>
      </c>
      <c r="I18" s="66">
        <f t="shared" si="6"/>
        <v>76.5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161.5</v>
      </c>
      <c r="E19" s="64">
        <f t="shared" si="3"/>
        <v>195.5</v>
      </c>
      <c r="F19" s="65">
        <f t="shared" si="4"/>
        <v>372.3</v>
      </c>
      <c r="G19" s="64">
        <f t="shared" si="5"/>
        <v>399.5</v>
      </c>
      <c r="H19" s="66">
        <f t="shared" si="7"/>
        <v>71.399999999999991</v>
      </c>
      <c r="I19" s="66">
        <f t="shared" si="6"/>
        <v>76.5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161.5</v>
      </c>
      <c r="E20" s="64">
        <f t="shared" si="3"/>
        <v>195.5</v>
      </c>
      <c r="F20" s="65">
        <f t="shared" si="4"/>
        <v>372.3</v>
      </c>
      <c r="G20" s="64">
        <f t="shared" si="5"/>
        <v>399.5</v>
      </c>
      <c r="H20" s="66">
        <f t="shared" si="7"/>
        <v>71.399999999999991</v>
      </c>
      <c r="I20" s="66">
        <f t="shared" si="6"/>
        <v>76.5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161.5</v>
      </c>
      <c r="E21" s="64">
        <f t="shared" si="3"/>
        <v>195.5</v>
      </c>
      <c r="F21" s="65">
        <f t="shared" si="4"/>
        <v>372.3</v>
      </c>
      <c r="G21" s="64">
        <f t="shared" si="5"/>
        <v>399.5</v>
      </c>
      <c r="H21" s="66">
        <f t="shared" si="7"/>
        <v>71.399999999999991</v>
      </c>
      <c r="I21" s="66">
        <f t="shared" si="6"/>
        <v>76.5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161.5</v>
      </c>
      <c r="E22" s="64">
        <f t="shared" si="3"/>
        <v>195.5</v>
      </c>
      <c r="F22" s="65">
        <f t="shared" si="4"/>
        <v>372.3</v>
      </c>
      <c r="G22" s="64">
        <f t="shared" si="5"/>
        <v>399.5</v>
      </c>
      <c r="H22" s="66">
        <f t="shared" si="7"/>
        <v>71.399999999999991</v>
      </c>
      <c r="I22" s="66">
        <f t="shared" si="6"/>
        <v>76.5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161.5</v>
      </c>
      <c r="E23" s="64">
        <f t="shared" si="3"/>
        <v>195.5</v>
      </c>
      <c r="F23" s="65">
        <f t="shared" si="4"/>
        <v>372.3</v>
      </c>
      <c r="G23" s="64">
        <f t="shared" si="5"/>
        <v>399.5</v>
      </c>
      <c r="H23" s="66">
        <f t="shared" si="7"/>
        <v>71.399999999999991</v>
      </c>
      <c r="I23" s="66">
        <f t="shared" si="6"/>
        <v>76.5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161.5</v>
      </c>
      <c r="E24" s="64">
        <f t="shared" si="3"/>
        <v>195.5</v>
      </c>
      <c r="F24" s="65">
        <f t="shared" si="4"/>
        <v>372.3</v>
      </c>
      <c r="G24" s="64">
        <f t="shared" si="5"/>
        <v>399.5</v>
      </c>
      <c r="H24" s="66">
        <f t="shared" si="7"/>
        <v>71.399999999999991</v>
      </c>
      <c r="I24" s="66">
        <f t="shared" si="6"/>
        <v>76.5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161.5</v>
      </c>
      <c r="E25" s="64">
        <f t="shared" si="3"/>
        <v>195.5</v>
      </c>
      <c r="F25" s="65">
        <f t="shared" si="4"/>
        <v>372.3</v>
      </c>
      <c r="G25" s="64">
        <f t="shared" si="5"/>
        <v>399.5</v>
      </c>
      <c r="H25" s="66">
        <f t="shared" si="7"/>
        <v>71.399999999999991</v>
      </c>
      <c r="I25" s="66">
        <f t="shared" si="6"/>
        <v>76.5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161.5</v>
      </c>
      <c r="E26" s="64">
        <f t="shared" si="3"/>
        <v>195.5</v>
      </c>
      <c r="F26" s="65">
        <f t="shared" si="4"/>
        <v>372.3</v>
      </c>
      <c r="G26" s="64">
        <f t="shared" si="5"/>
        <v>399.5</v>
      </c>
      <c r="H26" s="66">
        <f t="shared" si="7"/>
        <v>71.399999999999991</v>
      </c>
      <c r="I26" s="66">
        <f t="shared" si="6"/>
        <v>76.5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161.5</v>
      </c>
      <c r="E27" s="64">
        <f t="shared" si="3"/>
        <v>195.5</v>
      </c>
      <c r="F27" s="65">
        <f t="shared" si="4"/>
        <v>372.3</v>
      </c>
      <c r="G27" s="64">
        <f t="shared" si="5"/>
        <v>399.5</v>
      </c>
      <c r="H27" s="66">
        <f t="shared" si="7"/>
        <v>71.399999999999991</v>
      </c>
      <c r="I27" s="66">
        <f t="shared" si="6"/>
        <v>76.5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161.5</v>
      </c>
      <c r="E28" s="64">
        <f t="shared" si="3"/>
        <v>195.5</v>
      </c>
      <c r="F28" s="65">
        <f t="shared" si="4"/>
        <v>372.3</v>
      </c>
      <c r="G28" s="64">
        <f t="shared" si="5"/>
        <v>399.5</v>
      </c>
      <c r="H28" s="66">
        <f t="shared" si="7"/>
        <v>71.399999999999991</v>
      </c>
      <c r="I28" s="66">
        <f t="shared" si="6"/>
        <v>76.5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161.5</v>
      </c>
      <c r="E29" s="64">
        <f t="shared" si="3"/>
        <v>195.5</v>
      </c>
      <c r="F29" s="65">
        <f t="shared" si="4"/>
        <v>372.3</v>
      </c>
      <c r="G29" s="64">
        <f t="shared" si="5"/>
        <v>399.5</v>
      </c>
      <c r="H29" s="66">
        <f t="shared" si="7"/>
        <v>71.399999999999991</v>
      </c>
      <c r="I29" s="66">
        <f t="shared" si="6"/>
        <v>76.5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161.5</v>
      </c>
      <c r="E30" s="64">
        <f t="shared" si="3"/>
        <v>195.5</v>
      </c>
      <c r="F30" s="65">
        <f t="shared" si="4"/>
        <v>372.3</v>
      </c>
      <c r="G30" s="64">
        <f t="shared" si="5"/>
        <v>399.5</v>
      </c>
      <c r="H30" s="66">
        <f t="shared" si="7"/>
        <v>71.399999999999991</v>
      </c>
      <c r="I30" s="66">
        <f t="shared" si="6"/>
        <v>76.5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161.5</v>
      </c>
      <c r="E31" s="64">
        <f t="shared" si="3"/>
        <v>195.5</v>
      </c>
      <c r="F31" s="65">
        <f t="shared" si="4"/>
        <v>372.3</v>
      </c>
      <c r="G31" s="64">
        <f t="shared" si="5"/>
        <v>399.5</v>
      </c>
      <c r="H31" s="66">
        <f t="shared" si="7"/>
        <v>71.399999999999991</v>
      </c>
      <c r="I31" s="66">
        <f t="shared" si="6"/>
        <v>76.5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161.5</v>
      </c>
      <c r="E32" s="64">
        <f t="shared" si="3"/>
        <v>195.5</v>
      </c>
      <c r="F32" s="65">
        <f t="shared" si="4"/>
        <v>372.3</v>
      </c>
      <c r="G32" s="64">
        <f t="shared" si="5"/>
        <v>399.5</v>
      </c>
      <c r="H32" s="66">
        <f t="shared" si="7"/>
        <v>71.399999999999991</v>
      </c>
      <c r="I32" s="66">
        <f t="shared" si="6"/>
        <v>76.5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161.5</v>
      </c>
      <c r="E33" s="64">
        <f t="shared" si="3"/>
        <v>195.5</v>
      </c>
      <c r="F33" s="65">
        <f t="shared" si="4"/>
        <v>372.3</v>
      </c>
      <c r="G33" s="64">
        <f t="shared" si="5"/>
        <v>399.5</v>
      </c>
      <c r="H33" s="66">
        <f t="shared" si="7"/>
        <v>71.399999999999991</v>
      </c>
      <c r="I33" s="66">
        <f t="shared" si="6"/>
        <v>76.5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161.5</v>
      </c>
      <c r="E34" s="64">
        <f t="shared" si="3"/>
        <v>195.5</v>
      </c>
      <c r="F34" s="65">
        <f t="shared" si="4"/>
        <v>372.3</v>
      </c>
      <c r="G34" s="64">
        <f t="shared" si="5"/>
        <v>399.5</v>
      </c>
      <c r="H34" s="66">
        <f t="shared" si="7"/>
        <v>71.399999999999991</v>
      </c>
      <c r="I34" s="66">
        <f t="shared" si="6"/>
        <v>76.5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161.5</v>
      </c>
      <c r="E35" s="64">
        <f t="shared" si="3"/>
        <v>195.5</v>
      </c>
      <c r="F35" s="65">
        <f t="shared" si="4"/>
        <v>372.3</v>
      </c>
      <c r="G35" s="64">
        <f t="shared" si="5"/>
        <v>399.5</v>
      </c>
      <c r="H35" s="66">
        <f t="shared" si="7"/>
        <v>71.399999999999991</v>
      </c>
      <c r="I35" s="66">
        <f t="shared" si="6"/>
        <v>76.5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161.5</v>
      </c>
      <c r="E36" s="64">
        <f t="shared" si="3"/>
        <v>195.5</v>
      </c>
      <c r="F36" s="65">
        <f t="shared" si="4"/>
        <v>372.3</v>
      </c>
      <c r="G36" s="64">
        <f t="shared" si="5"/>
        <v>399.5</v>
      </c>
      <c r="H36" s="66">
        <f t="shared" si="7"/>
        <v>71.399999999999991</v>
      </c>
      <c r="I36" s="66">
        <f t="shared" si="6"/>
        <v>76.5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161.5</v>
      </c>
      <c r="E37" s="64">
        <f t="shared" si="3"/>
        <v>195.5</v>
      </c>
      <c r="F37" s="65">
        <f t="shared" si="4"/>
        <v>372.3</v>
      </c>
      <c r="G37" s="64">
        <f t="shared" si="5"/>
        <v>399.5</v>
      </c>
      <c r="H37" s="66">
        <f t="shared" si="7"/>
        <v>71.399999999999991</v>
      </c>
      <c r="I37" s="66">
        <f t="shared" si="6"/>
        <v>76.5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161.5</v>
      </c>
      <c r="E38" s="64">
        <f t="shared" si="3"/>
        <v>195.5</v>
      </c>
      <c r="F38" s="65">
        <f t="shared" si="4"/>
        <v>372.3</v>
      </c>
      <c r="G38" s="64">
        <f t="shared" si="5"/>
        <v>399.5</v>
      </c>
      <c r="H38" s="66">
        <f t="shared" si="7"/>
        <v>71.399999999999991</v>
      </c>
      <c r="I38" s="66">
        <f t="shared" si="6"/>
        <v>76.5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161.5</v>
      </c>
      <c r="E39" s="64">
        <f t="shared" si="3"/>
        <v>195.5</v>
      </c>
      <c r="F39" s="65">
        <f t="shared" si="4"/>
        <v>372.3</v>
      </c>
      <c r="G39" s="64">
        <f t="shared" si="5"/>
        <v>399.5</v>
      </c>
      <c r="H39" s="66">
        <f t="shared" si="7"/>
        <v>71.399999999999991</v>
      </c>
      <c r="I39" s="66">
        <f t="shared" si="6"/>
        <v>76.5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161.5</v>
      </c>
      <c r="E40" s="64">
        <f t="shared" si="3"/>
        <v>195.5</v>
      </c>
      <c r="F40" s="65">
        <f t="shared" si="4"/>
        <v>372.3</v>
      </c>
      <c r="G40" s="64">
        <f t="shared" si="5"/>
        <v>399.5</v>
      </c>
      <c r="H40" s="66">
        <f t="shared" si="7"/>
        <v>71.399999999999991</v>
      </c>
      <c r="I40" s="66">
        <f t="shared" si="6"/>
        <v>76.5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161.5</v>
      </c>
      <c r="E41" s="64">
        <f t="shared" si="3"/>
        <v>195.5</v>
      </c>
      <c r="F41" s="65">
        <f t="shared" si="4"/>
        <v>372.3</v>
      </c>
      <c r="G41" s="64">
        <f t="shared" si="5"/>
        <v>399.5</v>
      </c>
      <c r="H41" s="66">
        <f t="shared" si="7"/>
        <v>71.399999999999991</v>
      </c>
      <c r="I41" s="66">
        <f t="shared" si="6"/>
        <v>76.5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161.5</v>
      </c>
      <c r="E42" s="64">
        <f t="shared" si="3"/>
        <v>195.5</v>
      </c>
      <c r="F42" s="65">
        <f t="shared" si="4"/>
        <v>372.3</v>
      </c>
      <c r="G42" s="64">
        <f t="shared" si="5"/>
        <v>399.5</v>
      </c>
      <c r="H42" s="66">
        <f t="shared" si="7"/>
        <v>71.399999999999991</v>
      </c>
      <c r="I42" s="66">
        <f t="shared" si="6"/>
        <v>76.5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161.5</v>
      </c>
      <c r="E43" s="64">
        <f t="shared" si="3"/>
        <v>195.5</v>
      </c>
      <c r="F43" s="65">
        <f t="shared" si="4"/>
        <v>372.3</v>
      </c>
      <c r="G43" s="64">
        <f t="shared" si="5"/>
        <v>399.5</v>
      </c>
      <c r="H43" s="66">
        <f t="shared" si="7"/>
        <v>71.399999999999991</v>
      </c>
      <c r="I43" s="66">
        <f t="shared" si="6"/>
        <v>76.5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161.5</v>
      </c>
      <c r="E44" s="64">
        <f t="shared" si="3"/>
        <v>195.5</v>
      </c>
      <c r="F44" s="65">
        <f t="shared" si="4"/>
        <v>372.3</v>
      </c>
      <c r="G44" s="64">
        <f t="shared" si="5"/>
        <v>399.5</v>
      </c>
      <c r="H44" s="66">
        <f t="shared" si="7"/>
        <v>71.399999999999991</v>
      </c>
      <c r="I44" s="66">
        <f t="shared" si="6"/>
        <v>76.5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161.5</v>
      </c>
      <c r="E45" s="64">
        <f t="shared" si="3"/>
        <v>195.5</v>
      </c>
      <c r="F45" s="65">
        <f t="shared" si="4"/>
        <v>372.3</v>
      </c>
      <c r="G45" s="64">
        <f t="shared" si="5"/>
        <v>399.5</v>
      </c>
      <c r="H45" s="66">
        <f t="shared" si="7"/>
        <v>71.399999999999991</v>
      </c>
      <c r="I45" s="66">
        <f t="shared" si="6"/>
        <v>76.5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161.5</v>
      </c>
      <c r="E46" s="64">
        <f t="shared" si="3"/>
        <v>195.5</v>
      </c>
      <c r="F46" s="65">
        <f t="shared" si="4"/>
        <v>372.3</v>
      </c>
      <c r="G46" s="64">
        <f t="shared" si="5"/>
        <v>399.5</v>
      </c>
      <c r="H46" s="66">
        <f t="shared" si="7"/>
        <v>71.399999999999991</v>
      </c>
      <c r="I46" s="66">
        <f t="shared" si="6"/>
        <v>76.5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161.5</v>
      </c>
      <c r="E47" s="64">
        <f t="shared" si="3"/>
        <v>195.5</v>
      </c>
      <c r="F47" s="65">
        <f t="shared" si="4"/>
        <v>372.3</v>
      </c>
      <c r="G47" s="64">
        <f t="shared" si="5"/>
        <v>399.5</v>
      </c>
      <c r="H47" s="66">
        <f t="shared" si="7"/>
        <v>71.399999999999991</v>
      </c>
      <c r="I47" s="66">
        <f t="shared" si="6"/>
        <v>76.5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161.5</v>
      </c>
      <c r="E48" s="64">
        <f t="shared" si="3"/>
        <v>195.5</v>
      </c>
      <c r="F48" s="65">
        <f t="shared" si="4"/>
        <v>372.3</v>
      </c>
      <c r="G48" s="64">
        <f t="shared" si="5"/>
        <v>399.5</v>
      </c>
      <c r="H48" s="66">
        <f t="shared" si="7"/>
        <v>71.399999999999991</v>
      </c>
      <c r="I48" s="66">
        <f t="shared" si="6"/>
        <v>76.5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161.5</v>
      </c>
      <c r="E49" s="64">
        <f t="shared" si="3"/>
        <v>195.5</v>
      </c>
      <c r="F49" s="65">
        <f t="shared" si="4"/>
        <v>372.3</v>
      </c>
      <c r="G49" s="64">
        <f t="shared" si="5"/>
        <v>399.5</v>
      </c>
      <c r="H49" s="66">
        <f t="shared" si="7"/>
        <v>71.399999999999991</v>
      </c>
      <c r="I49" s="66">
        <f t="shared" si="6"/>
        <v>76.5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161.5</v>
      </c>
      <c r="E50" s="64">
        <f t="shared" si="3"/>
        <v>195.5</v>
      </c>
      <c r="F50" s="65">
        <f t="shared" si="4"/>
        <v>372.3</v>
      </c>
      <c r="G50" s="64">
        <f t="shared" si="5"/>
        <v>399.5</v>
      </c>
      <c r="H50" s="66">
        <f t="shared" si="7"/>
        <v>71.399999999999991</v>
      </c>
      <c r="I50" s="66">
        <f t="shared" si="6"/>
        <v>76.5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161.5</v>
      </c>
      <c r="E51" s="64">
        <f t="shared" si="3"/>
        <v>195.5</v>
      </c>
      <c r="F51" s="65">
        <f t="shared" si="4"/>
        <v>372.3</v>
      </c>
      <c r="G51" s="64">
        <f t="shared" si="5"/>
        <v>399.5</v>
      </c>
      <c r="H51" s="66">
        <f t="shared" si="7"/>
        <v>71.399999999999991</v>
      </c>
      <c r="I51" s="66">
        <f t="shared" si="6"/>
        <v>76.5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161.5</v>
      </c>
      <c r="E52" s="64">
        <f t="shared" si="3"/>
        <v>195.5</v>
      </c>
      <c r="F52" s="65">
        <f t="shared" si="4"/>
        <v>372.3</v>
      </c>
      <c r="G52" s="64">
        <f t="shared" si="5"/>
        <v>399.5</v>
      </c>
      <c r="H52" s="66">
        <f t="shared" si="7"/>
        <v>71.399999999999991</v>
      </c>
      <c r="I52" s="66">
        <f t="shared" si="6"/>
        <v>76.5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161.5</v>
      </c>
      <c r="E53" s="64">
        <f t="shared" si="3"/>
        <v>195.5</v>
      </c>
      <c r="F53" s="65">
        <f t="shared" si="4"/>
        <v>372.3</v>
      </c>
      <c r="G53" s="64">
        <f t="shared" si="5"/>
        <v>399.5</v>
      </c>
      <c r="H53" s="66">
        <f t="shared" si="7"/>
        <v>71.399999999999991</v>
      </c>
      <c r="I53" s="66">
        <f t="shared" si="6"/>
        <v>76.5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161.5</v>
      </c>
      <c r="E54" s="64">
        <f t="shared" si="3"/>
        <v>195.5</v>
      </c>
      <c r="F54" s="65">
        <f t="shared" si="4"/>
        <v>372.3</v>
      </c>
      <c r="G54" s="64">
        <f t="shared" si="5"/>
        <v>399.5</v>
      </c>
      <c r="H54" s="66">
        <f t="shared" si="7"/>
        <v>71.399999999999991</v>
      </c>
      <c r="I54" s="66">
        <f t="shared" si="6"/>
        <v>76.5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161.5</v>
      </c>
      <c r="E55" s="64">
        <f t="shared" si="3"/>
        <v>195.5</v>
      </c>
      <c r="F55" s="65">
        <f t="shared" si="4"/>
        <v>372.3</v>
      </c>
      <c r="G55" s="64">
        <f t="shared" si="5"/>
        <v>399.5</v>
      </c>
      <c r="H55" s="66">
        <f t="shared" si="7"/>
        <v>71.399999999999991</v>
      </c>
      <c r="I55" s="66">
        <f t="shared" si="6"/>
        <v>76.5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161.5</v>
      </c>
      <c r="E56" s="64">
        <f t="shared" si="3"/>
        <v>195.5</v>
      </c>
      <c r="F56" s="65">
        <f t="shared" si="4"/>
        <v>372.3</v>
      </c>
      <c r="G56" s="64">
        <f t="shared" si="5"/>
        <v>399.5</v>
      </c>
      <c r="H56" s="66">
        <f t="shared" si="7"/>
        <v>71.217391304347814</v>
      </c>
      <c r="I56" s="66">
        <f t="shared" si="6"/>
        <v>76.304347826086939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161.5</v>
      </c>
      <c r="E57" s="64">
        <f t="shared" si="3"/>
        <v>195.5</v>
      </c>
      <c r="F57" s="65">
        <f t="shared" si="4"/>
        <v>372.3</v>
      </c>
      <c r="G57" s="64">
        <f t="shared" si="5"/>
        <v>399.5</v>
      </c>
      <c r="H57" s="66">
        <f t="shared" si="7"/>
        <v>71.042553191489361</v>
      </c>
      <c r="I57" s="66">
        <f t="shared" si="6"/>
        <v>76.117021276595736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161.5</v>
      </c>
      <c r="E58" s="64">
        <f t="shared" si="3"/>
        <v>195.5</v>
      </c>
      <c r="F58" s="65">
        <f t="shared" si="4"/>
        <v>372.3</v>
      </c>
      <c r="G58" s="64">
        <f t="shared" si="5"/>
        <v>399.5</v>
      </c>
      <c r="H58" s="66">
        <f t="shared" si="7"/>
        <v>70.875</v>
      </c>
      <c r="I58" s="66">
        <f t="shared" si="6"/>
        <v>75.9375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161.5</v>
      </c>
      <c r="E59" s="64">
        <f t="shared" si="3"/>
        <v>195.5</v>
      </c>
      <c r="F59" s="65">
        <f t="shared" si="4"/>
        <v>372.3</v>
      </c>
      <c r="G59" s="64">
        <f t="shared" si="5"/>
        <v>399.5</v>
      </c>
      <c r="H59" s="66">
        <f t="shared" si="7"/>
        <v>70.714285714285708</v>
      </c>
      <c r="I59" s="66">
        <f t="shared" si="6"/>
        <v>75.765306122448976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161.5</v>
      </c>
      <c r="E60" s="64">
        <f t="shared" si="3"/>
        <v>195.5</v>
      </c>
      <c r="F60" s="65">
        <f t="shared" si="4"/>
        <v>372.3</v>
      </c>
      <c r="G60" s="64">
        <f t="shared" si="5"/>
        <v>399.5</v>
      </c>
      <c r="H60" s="66">
        <f t="shared" si="7"/>
        <v>70.56</v>
      </c>
      <c r="I60" s="66">
        <f t="shared" si="6"/>
        <v>75.599999999999994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161.5</v>
      </c>
      <c r="E61" s="64">
        <f t="shared" si="3"/>
        <v>195.5</v>
      </c>
      <c r="F61" s="65">
        <f t="shared" si="4"/>
        <v>372.3</v>
      </c>
      <c r="G61" s="64">
        <f t="shared" si="5"/>
        <v>399.5</v>
      </c>
      <c r="H61" s="66">
        <f t="shared" si="7"/>
        <v>70.411764705882348</v>
      </c>
      <c r="I61" s="66">
        <f t="shared" si="6"/>
        <v>75.441176470588232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161.5</v>
      </c>
      <c r="E62" s="64">
        <f t="shared" si="3"/>
        <v>195.5</v>
      </c>
      <c r="F62" s="65">
        <f t="shared" si="4"/>
        <v>372.3</v>
      </c>
      <c r="G62" s="64">
        <f t="shared" si="5"/>
        <v>399.5</v>
      </c>
      <c r="H62" s="66">
        <f t="shared" si="7"/>
        <v>70.269230769230759</v>
      </c>
      <c r="I62" s="66">
        <f t="shared" si="6"/>
        <v>75.288461538461533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161.5</v>
      </c>
      <c r="E63" s="64">
        <f t="shared" si="3"/>
        <v>195.5</v>
      </c>
      <c r="F63" s="65">
        <f t="shared" si="4"/>
        <v>372.3</v>
      </c>
      <c r="G63" s="64">
        <f t="shared" si="5"/>
        <v>399.5</v>
      </c>
      <c r="H63" s="66">
        <f t="shared" si="7"/>
        <v>70.132075471698101</v>
      </c>
      <c r="I63" s="66">
        <f t="shared" si="6"/>
        <v>75.141509433962256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161.5</v>
      </c>
      <c r="E64" s="64">
        <f t="shared" si="3"/>
        <v>195.5</v>
      </c>
      <c r="F64" s="65">
        <f t="shared" si="4"/>
        <v>372.3</v>
      </c>
      <c r="G64" s="64">
        <f t="shared" si="5"/>
        <v>399.5</v>
      </c>
      <c r="H64" s="66">
        <f t="shared" si="7"/>
        <v>70</v>
      </c>
      <c r="I64" s="66">
        <f t="shared" si="6"/>
        <v>75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161.5</v>
      </c>
      <c r="E65" s="64">
        <f t="shared" si="3"/>
        <v>195.5</v>
      </c>
      <c r="F65" s="65">
        <f t="shared" si="4"/>
        <v>372.3</v>
      </c>
      <c r="G65" s="64">
        <f t="shared" si="5"/>
        <v>399.5</v>
      </c>
      <c r="H65" s="66">
        <f t="shared" si="7"/>
        <v>69.872727272727275</v>
      </c>
      <c r="I65" s="66">
        <f t="shared" si="6"/>
        <v>74.86363636363636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161.5</v>
      </c>
      <c r="E66" s="64">
        <f t="shared" si="3"/>
        <v>195.5</v>
      </c>
      <c r="F66" s="65">
        <f t="shared" si="4"/>
        <v>372.3</v>
      </c>
      <c r="G66" s="64">
        <f t="shared" si="5"/>
        <v>399.5</v>
      </c>
      <c r="H66" s="66">
        <f t="shared" si="7"/>
        <v>69.75</v>
      </c>
      <c r="I66" s="66">
        <f t="shared" si="6"/>
        <v>74.732142857142847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161.5</v>
      </c>
      <c r="E67" s="64">
        <f t="shared" si="3"/>
        <v>195.5</v>
      </c>
      <c r="F67" s="65">
        <f t="shared" si="4"/>
        <v>372.3</v>
      </c>
      <c r="G67" s="64">
        <f t="shared" si="5"/>
        <v>399.5</v>
      </c>
      <c r="H67" s="66">
        <f t="shared" si="7"/>
        <v>69.631578947368425</v>
      </c>
      <c r="I67" s="66">
        <f t="shared" si="6"/>
        <v>74.60526315789474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161.5</v>
      </c>
      <c r="E68" s="64">
        <f t="shared" si="3"/>
        <v>195.5</v>
      </c>
      <c r="F68" s="65">
        <f t="shared" si="4"/>
        <v>372.3</v>
      </c>
      <c r="G68" s="64">
        <f t="shared" si="5"/>
        <v>399.5</v>
      </c>
      <c r="H68" s="66">
        <f t="shared" si="7"/>
        <v>69.517241379310349</v>
      </c>
      <c r="I68" s="66">
        <f t="shared" si="6"/>
        <v>74.482758620689651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161.5</v>
      </c>
      <c r="E69" s="64">
        <f t="shared" si="3"/>
        <v>195.5</v>
      </c>
      <c r="F69" s="65">
        <f t="shared" si="4"/>
        <v>372.3</v>
      </c>
      <c r="G69" s="64">
        <f t="shared" si="5"/>
        <v>399.5</v>
      </c>
      <c r="H69" s="66">
        <f t="shared" si="7"/>
        <v>69.406779661016955</v>
      </c>
      <c r="I69" s="66">
        <f t="shared" si="6"/>
        <v>74.364406779661024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161.5</v>
      </c>
      <c r="E70" s="64">
        <f t="shared" si="3"/>
        <v>195.5</v>
      </c>
      <c r="F70" s="65">
        <f t="shared" si="4"/>
        <v>372.3</v>
      </c>
      <c r="G70" s="64">
        <f t="shared" si="5"/>
        <v>399.5</v>
      </c>
      <c r="H70" s="66">
        <f t="shared" si="7"/>
        <v>69.3</v>
      </c>
      <c r="I70" s="66">
        <f t="shared" si="6"/>
        <v>74.25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161.18852459016395</v>
      </c>
      <c r="E71" s="64">
        <f t="shared" si="3"/>
        <v>195.12295081967216</v>
      </c>
      <c r="F71" s="65">
        <f t="shared" si="4"/>
        <v>371.58196721311481</v>
      </c>
      <c r="G71" s="64">
        <f t="shared" si="5"/>
        <v>398.72950819672138</v>
      </c>
      <c r="H71" s="66">
        <f t="shared" si="7"/>
        <v>69.059016393442633</v>
      </c>
      <c r="I71" s="66">
        <f t="shared" si="6"/>
        <v>73.991803278688536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160.88709677419357</v>
      </c>
      <c r="E72" s="64">
        <f t="shared" si="3"/>
        <v>194.75806451612902</v>
      </c>
      <c r="F72" s="65">
        <f t="shared" si="4"/>
        <v>370.88709677419354</v>
      </c>
      <c r="G72" s="64">
        <f t="shared" si="5"/>
        <v>397.98387096774195</v>
      </c>
      <c r="H72" s="66">
        <f t="shared" si="7"/>
        <v>68.825806451612891</v>
      </c>
      <c r="I72" s="66">
        <f t="shared" si="6"/>
        <v>73.741935483870961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160.5952380952381</v>
      </c>
      <c r="E73" s="64">
        <f t="shared" si="3"/>
        <v>194.4047619047619</v>
      </c>
      <c r="F73" s="65">
        <f t="shared" si="4"/>
        <v>370.21428571428572</v>
      </c>
      <c r="G73" s="64">
        <f t="shared" si="5"/>
        <v>397.26190476190476</v>
      </c>
      <c r="H73" s="66">
        <f t="shared" si="7"/>
        <v>68.600000000000009</v>
      </c>
      <c r="I73" s="66">
        <f t="shared" si="6"/>
        <v>73.500000000000014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160.3125</v>
      </c>
      <c r="E74" s="64">
        <f t="shared" si="3"/>
        <v>194.0625</v>
      </c>
      <c r="F74" s="65">
        <f t="shared" si="4"/>
        <v>369.5625</v>
      </c>
      <c r="G74" s="64">
        <f t="shared" si="5"/>
        <v>396.5625</v>
      </c>
      <c r="H74" s="66">
        <f t="shared" si="7"/>
        <v>68.381250000000009</v>
      </c>
      <c r="I74" s="66">
        <f t="shared" si="6"/>
        <v>73.265625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160.03846153846155</v>
      </c>
      <c r="E75" s="64">
        <f t="shared" ref="E75:E138" si="9">B75*$E$7</f>
        <v>193.73076923076925</v>
      </c>
      <c r="F75" s="65">
        <f t="shared" ref="F75:F138" si="10">B75*$F$7</f>
        <v>368.93076923076927</v>
      </c>
      <c r="G75" s="64">
        <f t="shared" ref="G75:G138" si="11">B75*$G$7</f>
        <v>395.88461538461542</v>
      </c>
      <c r="H75" s="66">
        <f t="shared" si="7"/>
        <v>68.169230769230765</v>
      </c>
      <c r="I75" s="66">
        <f t="shared" ref="I75:I138" si="12">$I$7*J75</f>
        <v>73.038461538461533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159.77272727272728</v>
      </c>
      <c r="E76" s="64">
        <f t="shared" si="9"/>
        <v>193.40909090909091</v>
      </c>
      <c r="F76" s="65">
        <f t="shared" si="10"/>
        <v>368.31818181818181</v>
      </c>
      <c r="G76" s="64">
        <f t="shared" si="11"/>
        <v>395.22727272727275</v>
      </c>
      <c r="H76" s="66">
        <f t="shared" ref="H76:H139" si="13">J76*$H$7</f>
        <v>67.963636363636368</v>
      </c>
      <c r="I76" s="66">
        <f t="shared" si="12"/>
        <v>72.818181818181813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159.51492537313436</v>
      </c>
      <c r="E77" s="64">
        <f t="shared" si="9"/>
        <v>193.09701492537317</v>
      </c>
      <c r="F77" s="65">
        <f t="shared" si="10"/>
        <v>367.72388059701501</v>
      </c>
      <c r="G77" s="64">
        <f t="shared" si="11"/>
        <v>394.58955223880605</v>
      </c>
      <c r="H77" s="66">
        <f t="shared" si="13"/>
        <v>67.76417910447762</v>
      </c>
      <c r="I77" s="66">
        <f t="shared" si="12"/>
        <v>72.604477611940311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159.26470588235296</v>
      </c>
      <c r="E78" s="64">
        <f t="shared" si="9"/>
        <v>192.79411764705884</v>
      </c>
      <c r="F78" s="65">
        <f t="shared" si="10"/>
        <v>367.14705882352945</v>
      </c>
      <c r="G78" s="64">
        <f t="shared" si="11"/>
        <v>393.9705882352942</v>
      </c>
      <c r="H78" s="66">
        <f t="shared" si="13"/>
        <v>67.570588235294125</v>
      </c>
      <c r="I78" s="66">
        <f t="shared" si="12"/>
        <v>72.39705882352942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159.02173913043478</v>
      </c>
      <c r="E79" s="64">
        <f t="shared" si="9"/>
        <v>192.5</v>
      </c>
      <c r="F79" s="65">
        <f t="shared" si="10"/>
        <v>366.58695652173913</v>
      </c>
      <c r="G79" s="64">
        <f t="shared" si="11"/>
        <v>393.36956521739125</v>
      </c>
      <c r="H79" s="66">
        <f t="shared" si="13"/>
        <v>67.382608695652181</v>
      </c>
      <c r="I79" s="66">
        <f t="shared" si="12"/>
        <v>72.195652173913047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158.78571428571428</v>
      </c>
      <c r="E80" s="64">
        <f t="shared" si="9"/>
        <v>192.21428571428569</v>
      </c>
      <c r="F80" s="65">
        <f t="shared" si="10"/>
        <v>366.04285714285709</v>
      </c>
      <c r="G80" s="64">
        <f t="shared" si="11"/>
        <v>392.78571428571422</v>
      </c>
      <c r="H80" s="66">
        <f t="shared" si="13"/>
        <v>67.2</v>
      </c>
      <c r="I80" s="66">
        <f t="shared" si="12"/>
        <v>72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158.55633802816902</v>
      </c>
      <c r="E81" s="64">
        <f t="shared" si="9"/>
        <v>191.93661971830986</v>
      </c>
      <c r="F81" s="65">
        <f t="shared" si="10"/>
        <v>365.51408450704224</v>
      </c>
      <c r="G81" s="64">
        <f t="shared" si="11"/>
        <v>392.21830985915494</v>
      </c>
      <c r="H81" s="66">
        <f t="shared" si="13"/>
        <v>67.022535211267595</v>
      </c>
      <c r="I81" s="66">
        <f t="shared" si="12"/>
        <v>71.809859154929569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158.33333333333334</v>
      </c>
      <c r="E82" s="64">
        <f t="shared" si="9"/>
        <v>191.66666666666669</v>
      </c>
      <c r="F82" s="65">
        <f t="shared" si="10"/>
        <v>365</v>
      </c>
      <c r="G82" s="64">
        <f t="shared" si="11"/>
        <v>391.66666666666669</v>
      </c>
      <c r="H82" s="66">
        <f t="shared" si="13"/>
        <v>66.850000000000009</v>
      </c>
      <c r="I82" s="66">
        <f t="shared" si="12"/>
        <v>71.625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158.11643835616439</v>
      </c>
      <c r="E83" s="64">
        <f t="shared" si="9"/>
        <v>191.4041095890411</v>
      </c>
      <c r="F83" s="65">
        <f t="shared" si="10"/>
        <v>364.5</v>
      </c>
      <c r="G83" s="64">
        <f t="shared" si="11"/>
        <v>391.13013698630135</v>
      </c>
      <c r="H83" s="66">
        <f t="shared" si="13"/>
        <v>66.68219178082191</v>
      </c>
      <c r="I83" s="66">
        <f t="shared" si="12"/>
        <v>71.445205479452042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157.90540540540542</v>
      </c>
      <c r="E84" s="64">
        <f t="shared" si="9"/>
        <v>191.14864864864867</v>
      </c>
      <c r="F84" s="65">
        <f t="shared" si="10"/>
        <v>364.01351351351354</v>
      </c>
      <c r="G84" s="64">
        <f t="shared" si="11"/>
        <v>390.60810810810813</v>
      </c>
      <c r="H84" s="66">
        <f t="shared" si="13"/>
        <v>66.518918918918914</v>
      </c>
      <c r="I84" s="66">
        <f t="shared" si="12"/>
        <v>71.270270270270274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157.69999999999999</v>
      </c>
      <c r="E85" s="64">
        <f t="shared" si="9"/>
        <v>190.89999999999998</v>
      </c>
      <c r="F85" s="65">
        <f t="shared" si="10"/>
        <v>363.53999999999996</v>
      </c>
      <c r="G85" s="64">
        <f t="shared" si="11"/>
        <v>390.09999999999997</v>
      </c>
      <c r="H85" s="66">
        <f t="shared" si="13"/>
        <v>66.36</v>
      </c>
      <c r="I85" s="66">
        <f t="shared" si="12"/>
        <v>71.100000000000009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157.50000000000003</v>
      </c>
      <c r="E86" s="64">
        <f t="shared" si="9"/>
        <v>190.65789473684214</v>
      </c>
      <c r="F86" s="65">
        <f t="shared" si="10"/>
        <v>363.0789473684211</v>
      </c>
      <c r="G86" s="64">
        <f t="shared" si="11"/>
        <v>389.6052631578948</v>
      </c>
      <c r="H86" s="66">
        <f t="shared" si="13"/>
        <v>66.094736842105277</v>
      </c>
      <c r="I86" s="66">
        <f t="shared" si="12"/>
        <v>70.81578947368422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157.30519480519482</v>
      </c>
      <c r="E87" s="64">
        <f t="shared" si="9"/>
        <v>190.42207792207793</v>
      </c>
      <c r="F87" s="65">
        <f t="shared" si="10"/>
        <v>362.62987012987014</v>
      </c>
      <c r="G87" s="64">
        <f t="shared" si="11"/>
        <v>389.12337662337666</v>
      </c>
      <c r="H87" s="66">
        <f t="shared" si="13"/>
        <v>65.836363636363629</v>
      </c>
      <c r="I87" s="66">
        <f t="shared" si="12"/>
        <v>70.538961038961034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157.11538461538461</v>
      </c>
      <c r="E88" s="64">
        <f t="shared" si="9"/>
        <v>190.19230769230768</v>
      </c>
      <c r="F88" s="65">
        <f t="shared" si="10"/>
        <v>362.19230769230768</v>
      </c>
      <c r="G88" s="64">
        <f t="shared" si="11"/>
        <v>388.65384615384613</v>
      </c>
      <c r="H88" s="66">
        <f t="shared" si="13"/>
        <v>65.58461538461539</v>
      </c>
      <c r="I88" s="66">
        <f t="shared" si="12"/>
        <v>70.269230769230774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156.93037974683543</v>
      </c>
      <c r="E89" s="64">
        <f t="shared" si="9"/>
        <v>189.96835443037975</v>
      </c>
      <c r="F89" s="65">
        <f t="shared" si="10"/>
        <v>361.7658227848101</v>
      </c>
      <c r="G89" s="64">
        <f t="shared" si="11"/>
        <v>388.19620253164555</v>
      </c>
      <c r="H89" s="66">
        <f t="shared" si="13"/>
        <v>65.339240506329119</v>
      </c>
      <c r="I89" s="66">
        <f t="shared" si="12"/>
        <v>70.006329113924053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156.75</v>
      </c>
      <c r="E90" s="64">
        <f t="shared" si="9"/>
        <v>189.75</v>
      </c>
      <c r="F90" s="65">
        <f t="shared" si="10"/>
        <v>361.34999999999997</v>
      </c>
      <c r="G90" s="64">
        <f t="shared" si="11"/>
        <v>387.75</v>
      </c>
      <c r="H90" s="66">
        <f t="shared" si="13"/>
        <v>65.100000000000009</v>
      </c>
      <c r="I90" s="66">
        <f t="shared" si="12"/>
        <v>69.75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156.33950617283952</v>
      </c>
      <c r="E91" s="64">
        <f t="shared" si="9"/>
        <v>189.25308641975309</v>
      </c>
      <c r="F91" s="65">
        <f t="shared" si="10"/>
        <v>360.40370370370368</v>
      </c>
      <c r="G91" s="64">
        <f t="shared" si="11"/>
        <v>386.73456790123458</v>
      </c>
      <c r="H91" s="66">
        <f t="shared" si="13"/>
        <v>64.866666666666674</v>
      </c>
      <c r="I91" s="66">
        <f t="shared" si="12"/>
        <v>69.5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155.9390243902439</v>
      </c>
      <c r="E92" s="64">
        <f t="shared" si="9"/>
        <v>188.76829268292681</v>
      </c>
      <c r="F92" s="65">
        <f t="shared" si="10"/>
        <v>359.48048780487801</v>
      </c>
      <c r="G92" s="64">
        <f t="shared" si="11"/>
        <v>385.7439024390244</v>
      </c>
      <c r="H92" s="66">
        <f t="shared" si="13"/>
        <v>64.639024390243918</v>
      </c>
      <c r="I92" s="66">
        <f t="shared" si="12"/>
        <v>69.256097560975618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155.54819277108433</v>
      </c>
      <c r="E93" s="64">
        <f t="shared" si="9"/>
        <v>188.29518072289156</v>
      </c>
      <c r="F93" s="65">
        <f t="shared" si="10"/>
        <v>358.57951807228915</v>
      </c>
      <c r="G93" s="64">
        <f t="shared" si="11"/>
        <v>384.77710843373495</v>
      </c>
      <c r="H93" s="66">
        <f t="shared" si="13"/>
        <v>64.41686746987952</v>
      </c>
      <c r="I93" s="66">
        <f t="shared" si="12"/>
        <v>69.018072289156635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155.16666666666669</v>
      </c>
      <c r="E94" s="64">
        <f t="shared" si="9"/>
        <v>187.83333333333334</v>
      </c>
      <c r="F94" s="65">
        <f t="shared" si="10"/>
        <v>357.70000000000005</v>
      </c>
      <c r="G94" s="64">
        <f t="shared" si="11"/>
        <v>383.83333333333337</v>
      </c>
      <c r="H94" s="66">
        <f t="shared" si="13"/>
        <v>64.2</v>
      </c>
      <c r="I94" s="66">
        <f t="shared" si="12"/>
        <v>68.785714285714292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154.79411764705881</v>
      </c>
      <c r="E95" s="64">
        <f t="shared" si="9"/>
        <v>187.38235294117646</v>
      </c>
      <c r="F95" s="65">
        <f t="shared" si="10"/>
        <v>356.84117647058821</v>
      </c>
      <c r="G95" s="64">
        <f t="shared" si="11"/>
        <v>382.91176470588238</v>
      </c>
      <c r="H95" s="66">
        <f t="shared" si="13"/>
        <v>63.988235294117651</v>
      </c>
      <c r="I95" s="66">
        <f t="shared" si="12"/>
        <v>68.558823529411768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154.43023255813952</v>
      </c>
      <c r="E96" s="64">
        <f t="shared" si="9"/>
        <v>186.94186046511626</v>
      </c>
      <c r="F96" s="65">
        <f t="shared" si="10"/>
        <v>356.00232558139533</v>
      </c>
      <c r="G96" s="64">
        <f t="shared" si="11"/>
        <v>382.01162790697674</v>
      </c>
      <c r="H96" s="66">
        <f t="shared" si="13"/>
        <v>63.781395348837215</v>
      </c>
      <c r="I96" s="66">
        <f t="shared" si="12"/>
        <v>68.33720930232559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154.07471264367814</v>
      </c>
      <c r="E97" s="64">
        <f t="shared" si="9"/>
        <v>186.51149425287355</v>
      </c>
      <c r="F97" s="65">
        <f t="shared" si="10"/>
        <v>355.18275862068964</v>
      </c>
      <c r="G97" s="64">
        <f t="shared" si="11"/>
        <v>381.13218390804593</v>
      </c>
      <c r="H97" s="66">
        <f t="shared" si="13"/>
        <v>63.579310344827576</v>
      </c>
      <c r="I97" s="66">
        <f t="shared" si="12"/>
        <v>68.120689655172399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153.72727272727272</v>
      </c>
      <c r="E98" s="64">
        <f t="shared" si="9"/>
        <v>186.09090909090909</v>
      </c>
      <c r="F98" s="65">
        <f t="shared" si="10"/>
        <v>354.38181818181818</v>
      </c>
      <c r="G98" s="64">
        <f t="shared" si="11"/>
        <v>380.27272727272725</v>
      </c>
      <c r="H98" s="66">
        <f t="shared" si="13"/>
        <v>63.381818181818183</v>
      </c>
      <c r="I98" s="66">
        <f t="shared" si="12"/>
        <v>67.909090909090907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153.38764044943821</v>
      </c>
      <c r="E99" s="64">
        <f t="shared" si="9"/>
        <v>185.67977528089887</v>
      </c>
      <c r="F99" s="65">
        <f t="shared" si="10"/>
        <v>353.59887640449438</v>
      </c>
      <c r="G99" s="64">
        <f t="shared" si="11"/>
        <v>379.43258426966293</v>
      </c>
      <c r="H99" s="66">
        <f t="shared" si="13"/>
        <v>63.188764044943831</v>
      </c>
      <c r="I99" s="66">
        <f t="shared" si="12"/>
        <v>67.702247191011239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153.05555555555554</v>
      </c>
      <c r="E100" s="64">
        <f t="shared" si="9"/>
        <v>185.27777777777777</v>
      </c>
      <c r="F100" s="65">
        <f t="shared" si="10"/>
        <v>352.83333333333331</v>
      </c>
      <c r="G100" s="64">
        <f t="shared" si="11"/>
        <v>378.61111111111109</v>
      </c>
      <c r="H100" s="66">
        <f t="shared" si="13"/>
        <v>63</v>
      </c>
      <c r="I100" s="66">
        <f t="shared" si="12"/>
        <v>67.5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152.73076923076923</v>
      </c>
      <c r="E101" s="64">
        <f t="shared" si="9"/>
        <v>184.88461538461539</v>
      </c>
      <c r="F101" s="65">
        <f t="shared" si="10"/>
        <v>352.0846153846154</v>
      </c>
      <c r="G101" s="64">
        <f t="shared" si="11"/>
        <v>377.80769230769232</v>
      </c>
      <c r="H101" s="66">
        <f t="shared" si="13"/>
        <v>62.723076923076924</v>
      </c>
      <c r="I101" s="66">
        <f t="shared" si="12"/>
        <v>67.203296703296701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152.41304347826087</v>
      </c>
      <c r="E102" s="64">
        <f t="shared" si="9"/>
        <v>184.5</v>
      </c>
      <c r="F102" s="65">
        <f t="shared" si="10"/>
        <v>351.35217391304349</v>
      </c>
      <c r="G102" s="64">
        <f t="shared" si="11"/>
        <v>377.02173913043481</v>
      </c>
      <c r="H102" s="66">
        <f t="shared" si="13"/>
        <v>62.452173913043481</v>
      </c>
      <c r="I102" s="66">
        <f t="shared" si="12"/>
        <v>66.913043478260875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152.1021505376344</v>
      </c>
      <c r="E103" s="64">
        <f t="shared" si="9"/>
        <v>184.12365591397847</v>
      </c>
      <c r="F103" s="65">
        <f t="shared" si="10"/>
        <v>350.63548387096768</v>
      </c>
      <c r="G103" s="64">
        <f t="shared" si="11"/>
        <v>376.25268817204295</v>
      </c>
      <c r="H103" s="66">
        <f t="shared" si="13"/>
        <v>62.187096774193542</v>
      </c>
      <c r="I103" s="66">
        <f t="shared" si="12"/>
        <v>66.629032258064512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151.79787234042553</v>
      </c>
      <c r="E104" s="64">
        <f t="shared" si="9"/>
        <v>183.75531914893617</v>
      </c>
      <c r="F104" s="65">
        <f t="shared" si="10"/>
        <v>349.93404255319149</v>
      </c>
      <c r="G104" s="64">
        <f t="shared" si="11"/>
        <v>375.5</v>
      </c>
      <c r="H104" s="66">
        <f t="shared" si="13"/>
        <v>61.92765957446808</v>
      </c>
      <c r="I104" s="66">
        <f t="shared" si="12"/>
        <v>66.351063829787236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151.5</v>
      </c>
      <c r="E105" s="64">
        <f t="shared" si="9"/>
        <v>183.39473684210526</v>
      </c>
      <c r="F105" s="65">
        <f t="shared" si="10"/>
        <v>349.24736842105261</v>
      </c>
      <c r="G105" s="64">
        <f t="shared" si="11"/>
        <v>374.76315789473682</v>
      </c>
      <c r="H105" s="66">
        <f t="shared" si="13"/>
        <v>61.673684210526311</v>
      </c>
      <c r="I105" s="66">
        <f t="shared" si="12"/>
        <v>66.078947368421055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151.20833333333334</v>
      </c>
      <c r="E106" s="64">
        <f t="shared" si="9"/>
        <v>183.04166666666669</v>
      </c>
      <c r="F106" s="65">
        <f t="shared" si="10"/>
        <v>348.57500000000005</v>
      </c>
      <c r="G106" s="64">
        <f t="shared" si="11"/>
        <v>374.04166666666669</v>
      </c>
      <c r="H106" s="66">
        <f t="shared" si="13"/>
        <v>61.424999999999997</v>
      </c>
      <c r="I106" s="66">
        <f t="shared" si="12"/>
        <v>65.8125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150.92268041237114</v>
      </c>
      <c r="E107" s="64">
        <f t="shared" si="9"/>
        <v>182.6958762886598</v>
      </c>
      <c r="F107" s="65">
        <f t="shared" si="10"/>
        <v>347.91649484536083</v>
      </c>
      <c r="G107" s="64">
        <f t="shared" si="11"/>
        <v>373.33505154639181</v>
      </c>
      <c r="H107" s="66">
        <f t="shared" si="13"/>
        <v>61.181443298969072</v>
      </c>
      <c r="I107" s="66">
        <f t="shared" si="12"/>
        <v>65.551546391752581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150.64285714285717</v>
      </c>
      <c r="E108" s="64">
        <f t="shared" si="9"/>
        <v>182.35714285714286</v>
      </c>
      <c r="F108" s="65">
        <f t="shared" si="10"/>
        <v>347.2714285714286</v>
      </c>
      <c r="G108" s="64">
        <f t="shared" si="11"/>
        <v>372.64285714285717</v>
      </c>
      <c r="H108" s="66">
        <f t="shared" si="13"/>
        <v>60.942857142857136</v>
      </c>
      <c r="I108" s="66">
        <f t="shared" si="12"/>
        <v>65.295918367346928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150.36868686868686</v>
      </c>
      <c r="E109" s="64">
        <f t="shared" si="9"/>
        <v>182.02525252525254</v>
      </c>
      <c r="F109" s="65">
        <f t="shared" si="10"/>
        <v>346.63939393939398</v>
      </c>
      <c r="G109" s="64">
        <f t="shared" si="11"/>
        <v>371.96464646464648</v>
      </c>
      <c r="H109" s="66">
        <f t="shared" si="13"/>
        <v>60.709090909090904</v>
      </c>
      <c r="I109" s="66">
        <f t="shared" si="12"/>
        <v>65.045454545454533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150.1</v>
      </c>
      <c r="E110" s="64">
        <f t="shared" si="9"/>
        <v>181.70000000000002</v>
      </c>
      <c r="F110" s="65">
        <f t="shared" si="10"/>
        <v>346.02000000000004</v>
      </c>
      <c r="G110" s="64">
        <f t="shared" si="11"/>
        <v>371.3</v>
      </c>
      <c r="H110" s="66">
        <f t="shared" si="13"/>
        <v>60.48</v>
      </c>
      <c r="I110" s="66">
        <f t="shared" si="12"/>
        <v>64.8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149.64851485148515</v>
      </c>
      <c r="E111" s="64">
        <f t="shared" si="9"/>
        <v>181.15346534653466</v>
      </c>
      <c r="F111" s="65">
        <f t="shared" si="10"/>
        <v>344.97920792079208</v>
      </c>
      <c r="G111" s="64">
        <f t="shared" si="11"/>
        <v>370.18316831683171</v>
      </c>
      <c r="H111" s="66">
        <f t="shared" si="13"/>
        <v>60.255445544554455</v>
      </c>
      <c r="I111" s="66">
        <f t="shared" si="12"/>
        <v>64.559405940594061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149.20588235294119</v>
      </c>
      <c r="E112" s="64">
        <f t="shared" si="9"/>
        <v>180.61764705882356</v>
      </c>
      <c r="F112" s="65">
        <f t="shared" si="10"/>
        <v>343.9588235294118</v>
      </c>
      <c r="G112" s="64">
        <f t="shared" si="11"/>
        <v>369.08823529411768</v>
      </c>
      <c r="H112" s="66">
        <f t="shared" si="13"/>
        <v>60.035294117647048</v>
      </c>
      <c r="I112" s="66">
        <f t="shared" si="12"/>
        <v>64.323529411764696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148.77184466019418</v>
      </c>
      <c r="E113" s="64">
        <f t="shared" si="9"/>
        <v>180.09223300970876</v>
      </c>
      <c r="F113" s="65">
        <f t="shared" si="10"/>
        <v>342.9582524271845</v>
      </c>
      <c r="G113" s="64">
        <f t="shared" si="11"/>
        <v>368.01456310679612</v>
      </c>
      <c r="H113" s="66">
        <f t="shared" si="13"/>
        <v>59.819417475728152</v>
      </c>
      <c r="I113" s="66">
        <f t="shared" si="12"/>
        <v>64.092233009708735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148.34615384615387</v>
      </c>
      <c r="E114" s="64">
        <f t="shared" si="9"/>
        <v>179.57692307692309</v>
      </c>
      <c r="F114" s="65">
        <f t="shared" si="10"/>
        <v>341.97692307692313</v>
      </c>
      <c r="G114" s="64">
        <f t="shared" si="11"/>
        <v>366.96153846153851</v>
      </c>
      <c r="H114" s="66">
        <f t="shared" si="13"/>
        <v>59.607692307692311</v>
      </c>
      <c r="I114" s="66">
        <f t="shared" si="12"/>
        <v>63.86538461538462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147.92857142857142</v>
      </c>
      <c r="E115" s="64">
        <f t="shared" si="9"/>
        <v>179.07142857142858</v>
      </c>
      <c r="F115" s="65">
        <f t="shared" si="10"/>
        <v>341.01428571428573</v>
      </c>
      <c r="G115" s="64">
        <f t="shared" si="11"/>
        <v>365.92857142857144</v>
      </c>
      <c r="H115" s="66">
        <f t="shared" si="13"/>
        <v>59.400000000000006</v>
      </c>
      <c r="I115" s="66">
        <f t="shared" si="12"/>
        <v>63.642857142857146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147.51886792452831</v>
      </c>
      <c r="E116" s="64">
        <f t="shared" si="9"/>
        <v>178.5754716981132</v>
      </c>
      <c r="F116" s="65">
        <f t="shared" si="10"/>
        <v>340.0698113207547</v>
      </c>
      <c r="G116" s="64">
        <f t="shared" si="11"/>
        <v>364.91509433962261</v>
      </c>
      <c r="H116" s="66">
        <f t="shared" si="13"/>
        <v>59.156603773584912</v>
      </c>
      <c r="I116" s="66">
        <f t="shared" si="12"/>
        <v>63.382075471698123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147.11682242990656</v>
      </c>
      <c r="E117" s="64">
        <f t="shared" si="9"/>
        <v>178.08878504672899</v>
      </c>
      <c r="F117" s="65">
        <f t="shared" si="10"/>
        <v>339.14299065420562</v>
      </c>
      <c r="G117" s="64">
        <f t="shared" si="11"/>
        <v>363.92056074766356</v>
      </c>
      <c r="H117" s="66">
        <f t="shared" si="13"/>
        <v>58.917757009345799</v>
      </c>
      <c r="I117" s="66">
        <f t="shared" si="12"/>
        <v>63.126168224299072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146.72222222222223</v>
      </c>
      <c r="E118" s="64">
        <f t="shared" si="9"/>
        <v>177.61111111111111</v>
      </c>
      <c r="F118" s="65">
        <f t="shared" si="10"/>
        <v>338.23333333333335</v>
      </c>
      <c r="G118" s="64">
        <f t="shared" si="11"/>
        <v>362.94444444444446</v>
      </c>
      <c r="H118" s="66">
        <f t="shared" si="13"/>
        <v>58.683333333333337</v>
      </c>
      <c r="I118" s="66">
        <f t="shared" si="12"/>
        <v>62.875000000000007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146.33486238532112</v>
      </c>
      <c r="E119" s="64">
        <f t="shared" si="9"/>
        <v>177.14220183486239</v>
      </c>
      <c r="F119" s="65">
        <f t="shared" si="10"/>
        <v>337.34036697247711</v>
      </c>
      <c r="G119" s="64">
        <f t="shared" si="11"/>
        <v>361.98623853211012</v>
      </c>
      <c r="H119" s="66">
        <f t="shared" si="13"/>
        <v>58.453211009174311</v>
      </c>
      <c r="I119" s="66">
        <f t="shared" si="12"/>
        <v>62.628440366972477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145.95454545454547</v>
      </c>
      <c r="E120" s="64">
        <f t="shared" si="9"/>
        <v>176.68181818181819</v>
      </c>
      <c r="F120" s="65">
        <f t="shared" si="10"/>
        <v>336.46363636363634</v>
      </c>
      <c r="G120" s="64">
        <f t="shared" si="11"/>
        <v>361.04545454545456</v>
      </c>
      <c r="H120" s="66">
        <f t="shared" si="13"/>
        <v>58.227272727272734</v>
      </c>
      <c r="I120" s="66">
        <f t="shared" si="12"/>
        <v>62.38636363636364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145.58108108108107</v>
      </c>
      <c r="E121" s="64">
        <f t="shared" si="9"/>
        <v>176.22972972972971</v>
      </c>
      <c r="F121" s="65">
        <f t="shared" si="10"/>
        <v>335.60270270270269</v>
      </c>
      <c r="G121" s="64">
        <f t="shared" si="11"/>
        <v>360.12162162162161</v>
      </c>
      <c r="H121" s="66">
        <f t="shared" si="13"/>
        <v>58.005405405405412</v>
      </c>
      <c r="I121" s="66">
        <f t="shared" si="12"/>
        <v>62.148648648648653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145.21428571428572</v>
      </c>
      <c r="E122" s="64">
        <f t="shared" si="9"/>
        <v>175.78571428571431</v>
      </c>
      <c r="F122" s="65">
        <f t="shared" si="10"/>
        <v>334.75714285714287</v>
      </c>
      <c r="G122" s="64">
        <f t="shared" si="11"/>
        <v>359.21428571428572</v>
      </c>
      <c r="H122" s="66">
        <f t="shared" si="13"/>
        <v>57.787500000000001</v>
      </c>
      <c r="I122" s="66">
        <f t="shared" si="12"/>
        <v>61.915178571428577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144.85398230088495</v>
      </c>
      <c r="E123" s="64">
        <f t="shared" si="9"/>
        <v>175.34955752212392</v>
      </c>
      <c r="F123" s="65">
        <f t="shared" si="10"/>
        <v>333.92654867256641</v>
      </c>
      <c r="G123" s="64">
        <f t="shared" si="11"/>
        <v>358.32300884955754</v>
      </c>
      <c r="H123" s="66">
        <f t="shared" si="13"/>
        <v>57.573451327433624</v>
      </c>
      <c r="I123" s="66">
        <f t="shared" si="12"/>
        <v>61.685840707964601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144.49999999999997</v>
      </c>
      <c r="E124" s="64">
        <f t="shared" si="9"/>
        <v>174.92105263157893</v>
      </c>
      <c r="F124" s="65">
        <f t="shared" si="10"/>
        <v>333.11052631578946</v>
      </c>
      <c r="G124" s="64">
        <f t="shared" si="11"/>
        <v>357.4473684210526</v>
      </c>
      <c r="H124" s="66">
        <f t="shared" si="13"/>
        <v>57.363157894736851</v>
      </c>
      <c r="I124" s="66">
        <f t="shared" si="12"/>
        <v>61.46052631578948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144.1521739130435</v>
      </c>
      <c r="E125" s="64">
        <f t="shared" si="9"/>
        <v>174.5</v>
      </c>
      <c r="F125" s="65">
        <f t="shared" si="10"/>
        <v>332.30869565217392</v>
      </c>
      <c r="G125" s="64">
        <f t="shared" si="11"/>
        <v>356.58695652173918</v>
      </c>
      <c r="H125" s="66">
        <f t="shared" si="13"/>
        <v>57.15652173913044</v>
      </c>
      <c r="I125" s="66">
        <f t="shared" si="12"/>
        <v>61.239130434782616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143.81034482758622</v>
      </c>
      <c r="E126" s="64">
        <f t="shared" si="9"/>
        <v>174.08620689655172</v>
      </c>
      <c r="F126" s="65">
        <f t="shared" si="10"/>
        <v>331.52068965517242</v>
      </c>
      <c r="G126" s="64">
        <f t="shared" si="11"/>
        <v>355.74137931034483</v>
      </c>
      <c r="H126" s="66">
        <f t="shared" si="13"/>
        <v>56.953448275862073</v>
      </c>
      <c r="I126" s="66">
        <f t="shared" si="12"/>
        <v>61.021551724137936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143.47435897435898</v>
      </c>
      <c r="E127" s="64">
        <f t="shared" si="9"/>
        <v>173.67948717948718</v>
      </c>
      <c r="F127" s="65">
        <f t="shared" si="10"/>
        <v>330.74615384615385</v>
      </c>
      <c r="G127" s="64">
        <f t="shared" si="11"/>
        <v>354.91025641025641</v>
      </c>
      <c r="H127" s="66">
        <f t="shared" si="13"/>
        <v>56.753846153846155</v>
      </c>
      <c r="I127" s="66">
        <f t="shared" si="12"/>
        <v>60.807692307692314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143.14406779661019</v>
      </c>
      <c r="E128" s="64">
        <f t="shared" si="9"/>
        <v>173.27966101694918</v>
      </c>
      <c r="F128" s="65">
        <f t="shared" si="10"/>
        <v>329.9847457627119</v>
      </c>
      <c r="G128" s="64">
        <f t="shared" si="11"/>
        <v>354.09322033898309</v>
      </c>
      <c r="H128" s="66">
        <f t="shared" si="13"/>
        <v>56.557627118644064</v>
      </c>
      <c r="I128" s="66">
        <f t="shared" si="12"/>
        <v>60.597457627118644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142.81932773109244</v>
      </c>
      <c r="E129" s="64">
        <f t="shared" si="9"/>
        <v>172.88655462184875</v>
      </c>
      <c r="F129" s="65">
        <f t="shared" si="10"/>
        <v>329.23613445378152</v>
      </c>
      <c r="G129" s="64">
        <f t="shared" si="11"/>
        <v>353.28991596638656</v>
      </c>
      <c r="H129" s="66">
        <f t="shared" si="13"/>
        <v>56.364705882352943</v>
      </c>
      <c r="I129" s="66">
        <f t="shared" si="12"/>
        <v>60.390756302521012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142.5</v>
      </c>
      <c r="E130" s="64">
        <f t="shared" si="9"/>
        <v>172.5</v>
      </c>
      <c r="F130" s="65">
        <f t="shared" si="10"/>
        <v>328.5</v>
      </c>
      <c r="G130" s="64">
        <f t="shared" si="11"/>
        <v>352.5</v>
      </c>
      <c r="H130" s="66">
        <f t="shared" si="13"/>
        <v>56.174999999999997</v>
      </c>
      <c r="I130" s="66">
        <f t="shared" si="12"/>
        <v>60.187499999999993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142.02892561983469</v>
      </c>
      <c r="E131" s="64">
        <f t="shared" si="9"/>
        <v>171.92975206611567</v>
      </c>
      <c r="F131" s="65">
        <f t="shared" si="10"/>
        <v>327.4140495867768</v>
      </c>
      <c r="G131" s="64">
        <f t="shared" si="11"/>
        <v>351.33471074380157</v>
      </c>
      <c r="H131" s="66">
        <f t="shared" si="13"/>
        <v>55.988429752066125</v>
      </c>
      <c r="I131" s="66">
        <f t="shared" si="12"/>
        <v>59.987603305785129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141.5655737704918</v>
      </c>
      <c r="E132" s="64">
        <f t="shared" si="9"/>
        <v>171.36885245901638</v>
      </c>
      <c r="F132" s="65">
        <f t="shared" si="10"/>
        <v>326.34590163934422</v>
      </c>
      <c r="G132" s="64">
        <f t="shared" si="11"/>
        <v>350.18852459016392</v>
      </c>
      <c r="H132" s="66">
        <f t="shared" si="13"/>
        <v>55.80491803278688</v>
      </c>
      <c r="I132" s="66">
        <f t="shared" si="12"/>
        <v>59.790983606557376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141.10975609756096</v>
      </c>
      <c r="E133" s="64">
        <f t="shared" si="9"/>
        <v>170.81707317073167</v>
      </c>
      <c r="F133" s="65">
        <f t="shared" si="10"/>
        <v>325.29512195121947</v>
      </c>
      <c r="G133" s="64">
        <f t="shared" si="11"/>
        <v>349.06097560975604</v>
      </c>
      <c r="H133" s="66">
        <f t="shared" si="13"/>
        <v>55.62439024390244</v>
      </c>
      <c r="I133" s="66">
        <f t="shared" si="12"/>
        <v>59.59756097560976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140.66129032258064</v>
      </c>
      <c r="E134" s="64">
        <f t="shared" si="9"/>
        <v>170.2741935483871</v>
      </c>
      <c r="F134" s="65">
        <f t="shared" si="10"/>
        <v>324.26129032258063</v>
      </c>
      <c r="G134" s="64">
        <f t="shared" si="11"/>
        <v>347.95161290322579</v>
      </c>
      <c r="H134" s="66">
        <f t="shared" si="13"/>
        <v>55.446774193548393</v>
      </c>
      <c r="I134" s="66">
        <f t="shared" si="12"/>
        <v>59.407258064516135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140.22</v>
      </c>
      <c r="E135" s="64">
        <f t="shared" si="9"/>
        <v>169.74</v>
      </c>
      <c r="F135" s="65">
        <f t="shared" si="10"/>
        <v>323.24399999999997</v>
      </c>
      <c r="G135" s="64">
        <f t="shared" si="11"/>
        <v>346.86</v>
      </c>
      <c r="H135" s="66">
        <f t="shared" si="13"/>
        <v>55.272000000000006</v>
      </c>
      <c r="I135" s="66">
        <f t="shared" si="12"/>
        <v>59.220000000000006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139.78571428571428</v>
      </c>
      <c r="E136" s="64">
        <f t="shared" si="9"/>
        <v>169.21428571428569</v>
      </c>
      <c r="F136" s="65">
        <f t="shared" si="10"/>
        <v>322.24285714285713</v>
      </c>
      <c r="G136" s="64">
        <f t="shared" si="11"/>
        <v>345.78571428571428</v>
      </c>
      <c r="H136" s="66">
        <f t="shared" si="13"/>
        <v>55.100000000000009</v>
      </c>
      <c r="I136" s="66">
        <f t="shared" si="12"/>
        <v>59.035714285714299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139.35826771653544</v>
      </c>
      <c r="E137" s="64">
        <f t="shared" si="9"/>
        <v>168.6968503937008</v>
      </c>
      <c r="F137" s="65">
        <f t="shared" si="10"/>
        <v>321.25748031496062</v>
      </c>
      <c r="G137" s="64">
        <f t="shared" si="11"/>
        <v>344.72834645669292</v>
      </c>
      <c r="H137" s="66">
        <f t="shared" si="13"/>
        <v>54.930708661417327</v>
      </c>
      <c r="I137" s="66">
        <f t="shared" si="12"/>
        <v>58.854330708661422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138.9375</v>
      </c>
      <c r="E138" s="64">
        <f t="shared" si="9"/>
        <v>168.1875</v>
      </c>
      <c r="F138" s="65">
        <f t="shared" si="10"/>
        <v>320.28749999999997</v>
      </c>
      <c r="G138" s="64">
        <f t="shared" si="11"/>
        <v>343.6875</v>
      </c>
      <c r="H138" s="66">
        <f t="shared" si="13"/>
        <v>54.764062500000001</v>
      </c>
      <c r="I138" s="66">
        <f t="shared" si="12"/>
        <v>58.67578125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138.52325581395345</v>
      </c>
      <c r="E139" s="64">
        <f t="shared" ref="E139:E202" si="15">B139*$E$7</f>
        <v>167.68604651162789</v>
      </c>
      <c r="F139" s="65">
        <f t="shared" ref="F139:F202" si="16">B139*$F$7</f>
        <v>319.33255813953485</v>
      </c>
      <c r="G139" s="64">
        <f t="shared" ref="G139:G202" si="17">B139*$G$7</f>
        <v>342.66279069767438</v>
      </c>
      <c r="H139" s="66">
        <f t="shared" si="13"/>
        <v>54.6</v>
      </c>
      <c r="I139" s="66">
        <f t="shared" ref="I139:I202" si="18">$I$7*J139</f>
        <v>58.5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138.11538461538458</v>
      </c>
      <c r="E140" s="64">
        <f t="shared" si="15"/>
        <v>167.19230769230765</v>
      </c>
      <c r="F140" s="65">
        <f t="shared" si="16"/>
        <v>318.39230769230761</v>
      </c>
      <c r="G140" s="64">
        <f t="shared" si="17"/>
        <v>341.65384615384608</v>
      </c>
      <c r="H140" s="66">
        <f t="shared" ref="H140:H203" si="19">J140*$H$7</f>
        <v>54.438461538461539</v>
      </c>
      <c r="I140" s="66">
        <f t="shared" si="18"/>
        <v>58.32692307692308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137.71374045801525</v>
      </c>
      <c r="E141" s="64">
        <f t="shared" si="15"/>
        <v>166.70610687022901</v>
      </c>
      <c r="F141" s="65">
        <f t="shared" si="16"/>
        <v>317.46641221374045</v>
      </c>
      <c r="G141" s="64">
        <f t="shared" si="17"/>
        <v>340.66030534351142</v>
      </c>
      <c r="H141" s="66">
        <f t="shared" si="19"/>
        <v>54.279389312977095</v>
      </c>
      <c r="I141" s="66">
        <f t="shared" si="18"/>
        <v>58.156488549618317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137.31818181818181</v>
      </c>
      <c r="E142" s="64">
        <f t="shared" si="15"/>
        <v>166.22727272727272</v>
      </c>
      <c r="F142" s="65">
        <f t="shared" si="16"/>
        <v>316.5545454545454</v>
      </c>
      <c r="G142" s="64">
        <f t="shared" si="17"/>
        <v>339.68181818181813</v>
      </c>
      <c r="H142" s="66">
        <f t="shared" si="19"/>
        <v>54.122727272727268</v>
      </c>
      <c r="I142" s="66">
        <f t="shared" si="18"/>
        <v>57.98863636363636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136.92857142857142</v>
      </c>
      <c r="E143" s="64">
        <f t="shared" si="15"/>
        <v>165.75563909774434</v>
      </c>
      <c r="F143" s="65">
        <f t="shared" si="16"/>
        <v>315.65639097744361</v>
      </c>
      <c r="G143" s="64">
        <f t="shared" si="17"/>
        <v>338.71804511278191</v>
      </c>
      <c r="H143" s="66">
        <f t="shared" si="19"/>
        <v>53.968421052631577</v>
      </c>
      <c r="I143" s="66">
        <f t="shared" si="18"/>
        <v>57.823308270676691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136.54477611940297</v>
      </c>
      <c r="E144" s="64">
        <f t="shared" si="15"/>
        <v>165.29104477611941</v>
      </c>
      <c r="F144" s="65">
        <f t="shared" si="16"/>
        <v>314.77164179104477</v>
      </c>
      <c r="G144" s="64">
        <f t="shared" si="17"/>
        <v>337.76865671641787</v>
      </c>
      <c r="H144" s="66">
        <f t="shared" si="19"/>
        <v>53.816417910447768</v>
      </c>
      <c r="I144" s="66">
        <f t="shared" si="18"/>
        <v>57.660447761194035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136.16666666666666</v>
      </c>
      <c r="E145" s="64">
        <f t="shared" si="15"/>
        <v>164.83333333333334</v>
      </c>
      <c r="F145" s="65">
        <f t="shared" si="16"/>
        <v>313.89999999999998</v>
      </c>
      <c r="G145" s="64">
        <f t="shared" si="17"/>
        <v>336.83333333333331</v>
      </c>
      <c r="H145" s="66">
        <f t="shared" si="19"/>
        <v>53.666666666666664</v>
      </c>
      <c r="I145" s="66">
        <f t="shared" si="18"/>
        <v>57.499999999999993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135.79411764705884</v>
      </c>
      <c r="E146" s="64">
        <f t="shared" si="15"/>
        <v>164.38235294117646</v>
      </c>
      <c r="F146" s="65">
        <f t="shared" si="16"/>
        <v>313.04117647058825</v>
      </c>
      <c r="G146" s="64">
        <f t="shared" si="17"/>
        <v>335.91176470588238</v>
      </c>
      <c r="H146" s="66">
        <f t="shared" si="19"/>
        <v>53.503676470588225</v>
      </c>
      <c r="I146" s="66">
        <f t="shared" si="18"/>
        <v>57.325367647058812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135.42700729927006</v>
      </c>
      <c r="E147" s="64">
        <f t="shared" si="15"/>
        <v>163.93795620437956</v>
      </c>
      <c r="F147" s="65">
        <f t="shared" si="16"/>
        <v>312.19489051094888</v>
      </c>
      <c r="G147" s="64">
        <f t="shared" si="17"/>
        <v>335.00364963503648</v>
      </c>
      <c r="H147" s="66">
        <f t="shared" si="19"/>
        <v>53.34306569343066</v>
      </c>
      <c r="I147" s="66">
        <f t="shared" si="18"/>
        <v>57.153284671532845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135.06521739130432</v>
      </c>
      <c r="E148" s="64">
        <f t="shared" si="15"/>
        <v>163.49999999999997</v>
      </c>
      <c r="F148" s="65">
        <f t="shared" si="16"/>
        <v>311.36086956521734</v>
      </c>
      <c r="G148" s="64">
        <f t="shared" si="17"/>
        <v>334.10869565217388</v>
      </c>
      <c r="H148" s="66">
        <f t="shared" si="19"/>
        <v>53.184782608695649</v>
      </c>
      <c r="I148" s="66">
        <f t="shared" si="18"/>
        <v>56.983695652173914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134.70863309352518</v>
      </c>
      <c r="E149" s="64">
        <f t="shared" si="15"/>
        <v>163.068345323741</v>
      </c>
      <c r="F149" s="65">
        <f t="shared" si="16"/>
        <v>310.5388489208633</v>
      </c>
      <c r="G149" s="64">
        <f t="shared" si="17"/>
        <v>333.226618705036</v>
      </c>
      <c r="H149" s="66">
        <f t="shared" si="19"/>
        <v>53.028776978417262</v>
      </c>
      <c r="I149" s="66">
        <f t="shared" si="18"/>
        <v>56.816546762589923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134.35714285714283</v>
      </c>
      <c r="E150" s="64">
        <f t="shared" si="15"/>
        <v>162.64285714285714</v>
      </c>
      <c r="F150" s="65">
        <f t="shared" si="16"/>
        <v>309.7285714285714</v>
      </c>
      <c r="G150" s="64">
        <f t="shared" si="17"/>
        <v>332.35714285714283</v>
      </c>
      <c r="H150" s="66">
        <f t="shared" si="19"/>
        <v>52.875000000000007</v>
      </c>
      <c r="I150" s="66">
        <f t="shared" si="18"/>
        <v>56.651785714285722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133.94326241134752</v>
      </c>
      <c r="E151" s="64">
        <f t="shared" si="15"/>
        <v>162.1418439716312</v>
      </c>
      <c r="F151" s="65">
        <f t="shared" si="16"/>
        <v>308.77446808510638</v>
      </c>
      <c r="G151" s="64">
        <f t="shared" si="17"/>
        <v>331.33333333333331</v>
      </c>
      <c r="H151" s="66">
        <f t="shared" si="19"/>
        <v>52.723404255319146</v>
      </c>
      <c r="I151" s="66">
        <f t="shared" si="18"/>
        <v>56.489361702127653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133.53521126760563</v>
      </c>
      <c r="E152" s="64">
        <f t="shared" si="15"/>
        <v>161.64788732394365</v>
      </c>
      <c r="F152" s="65">
        <f t="shared" si="16"/>
        <v>307.83380281690137</v>
      </c>
      <c r="G152" s="64">
        <f t="shared" si="17"/>
        <v>330.32394366197178</v>
      </c>
      <c r="H152" s="66">
        <f t="shared" si="19"/>
        <v>52.573943661971832</v>
      </c>
      <c r="I152" s="66">
        <f t="shared" si="18"/>
        <v>56.32922535211268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133.13286713286715</v>
      </c>
      <c r="E153" s="64">
        <f t="shared" si="15"/>
        <v>161.16083916083917</v>
      </c>
      <c r="F153" s="65">
        <f t="shared" si="16"/>
        <v>306.90629370629375</v>
      </c>
      <c r="G153" s="64">
        <f t="shared" si="17"/>
        <v>329.32867132867136</v>
      </c>
      <c r="H153" s="66">
        <f t="shared" si="19"/>
        <v>52.42657342657342</v>
      </c>
      <c r="I153" s="66">
        <f t="shared" si="18"/>
        <v>56.171328671328666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132.73611111111111</v>
      </c>
      <c r="E154" s="64">
        <f t="shared" si="15"/>
        <v>160.68055555555554</v>
      </c>
      <c r="F154" s="65">
        <f t="shared" si="16"/>
        <v>305.99166666666667</v>
      </c>
      <c r="G154" s="64">
        <f t="shared" si="17"/>
        <v>328.34722222222223</v>
      </c>
      <c r="H154" s="66">
        <f t="shared" si="19"/>
        <v>52.28125</v>
      </c>
      <c r="I154" s="66">
        <f t="shared" si="18"/>
        <v>56.015625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132.34482758620689</v>
      </c>
      <c r="E155" s="64">
        <f t="shared" si="15"/>
        <v>160.20689655172413</v>
      </c>
      <c r="F155" s="65">
        <f t="shared" si="16"/>
        <v>305.08965517241376</v>
      </c>
      <c r="G155" s="64">
        <f t="shared" si="17"/>
        <v>327.37931034482756</v>
      </c>
      <c r="H155" s="66">
        <f t="shared" si="19"/>
        <v>52.137931034482762</v>
      </c>
      <c r="I155" s="66">
        <f t="shared" si="18"/>
        <v>55.862068965517246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131.95890410958904</v>
      </c>
      <c r="E156" s="64">
        <f t="shared" si="15"/>
        <v>159.73972602739727</v>
      </c>
      <c r="F156" s="65">
        <f t="shared" si="16"/>
        <v>304.2</v>
      </c>
      <c r="G156" s="64">
        <f t="shared" si="17"/>
        <v>326.42465753424659</v>
      </c>
      <c r="H156" s="66">
        <f t="shared" si="19"/>
        <v>51.996575342465746</v>
      </c>
      <c r="I156" s="66">
        <f t="shared" si="18"/>
        <v>55.710616438356162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131.57823129251702</v>
      </c>
      <c r="E157" s="64">
        <f t="shared" si="15"/>
        <v>159.27891156462584</v>
      </c>
      <c r="F157" s="65">
        <f t="shared" si="16"/>
        <v>303.32244897959185</v>
      </c>
      <c r="G157" s="64">
        <f t="shared" si="17"/>
        <v>325.48299319727892</v>
      </c>
      <c r="H157" s="66">
        <f t="shared" si="19"/>
        <v>51.857142857142854</v>
      </c>
      <c r="I157" s="66">
        <f t="shared" si="18"/>
        <v>55.561224489795919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131.20270270270268</v>
      </c>
      <c r="E158" s="64">
        <f t="shared" si="15"/>
        <v>158.82432432432432</v>
      </c>
      <c r="F158" s="65">
        <f t="shared" si="16"/>
        <v>302.4567567567567</v>
      </c>
      <c r="G158" s="64">
        <f t="shared" si="17"/>
        <v>324.55405405405401</v>
      </c>
      <c r="H158" s="66">
        <f t="shared" si="19"/>
        <v>51.719594594594589</v>
      </c>
      <c r="I158" s="66">
        <f t="shared" si="18"/>
        <v>55.413851351351347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130.83221476510067</v>
      </c>
      <c r="E159" s="64">
        <f t="shared" si="15"/>
        <v>158.37583892617448</v>
      </c>
      <c r="F159" s="65">
        <f t="shared" si="16"/>
        <v>301.60268456375837</v>
      </c>
      <c r="G159" s="64">
        <f t="shared" si="17"/>
        <v>323.63758389261744</v>
      </c>
      <c r="H159" s="66">
        <f t="shared" si="19"/>
        <v>51.583892617449663</v>
      </c>
      <c r="I159" s="66">
        <f t="shared" si="18"/>
        <v>55.268456375838923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130.46666666666667</v>
      </c>
      <c r="E160" s="64">
        <f t="shared" si="15"/>
        <v>157.93333333333334</v>
      </c>
      <c r="F160" s="65">
        <f t="shared" si="16"/>
        <v>300.76</v>
      </c>
      <c r="G160" s="64">
        <f t="shared" si="17"/>
        <v>322.73333333333335</v>
      </c>
      <c r="H160" s="66">
        <f t="shared" si="19"/>
        <v>51.45</v>
      </c>
      <c r="I160" s="66">
        <f t="shared" si="18"/>
        <v>55.125000000000007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130.10596026490066</v>
      </c>
      <c r="E161" s="64">
        <f t="shared" si="15"/>
        <v>157.49668874172187</v>
      </c>
      <c r="F161" s="65">
        <f t="shared" si="16"/>
        <v>299.92847682119208</v>
      </c>
      <c r="G161" s="64">
        <f t="shared" si="17"/>
        <v>321.84105960264901</v>
      </c>
      <c r="H161" s="66">
        <f t="shared" si="19"/>
        <v>51.317880794701985</v>
      </c>
      <c r="I161" s="66">
        <f t="shared" si="18"/>
        <v>54.983443708609265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129.75</v>
      </c>
      <c r="E162" s="64">
        <f t="shared" si="15"/>
        <v>157.06578947368419</v>
      </c>
      <c r="F162" s="65">
        <f t="shared" si="16"/>
        <v>299.10789473684207</v>
      </c>
      <c r="G162" s="64">
        <f t="shared" si="17"/>
        <v>320.96052631578948</v>
      </c>
      <c r="H162" s="66">
        <f t="shared" si="19"/>
        <v>51.1875</v>
      </c>
      <c r="I162" s="66">
        <f t="shared" si="18"/>
        <v>54.84375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129.3986928104575</v>
      </c>
      <c r="E163" s="64">
        <f t="shared" si="15"/>
        <v>156.64052287581697</v>
      </c>
      <c r="F163" s="65">
        <f t="shared" si="16"/>
        <v>298.29803921568623</v>
      </c>
      <c r="G163" s="64">
        <f t="shared" si="17"/>
        <v>320.09150326797379</v>
      </c>
      <c r="H163" s="66">
        <f t="shared" si="19"/>
        <v>51.058823529411761</v>
      </c>
      <c r="I163" s="66">
        <f t="shared" si="18"/>
        <v>54.705882352941174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129.05194805194807</v>
      </c>
      <c r="E164" s="64">
        <f t="shared" si="15"/>
        <v>156.22077922077924</v>
      </c>
      <c r="F164" s="65">
        <f t="shared" si="16"/>
        <v>297.49870129870135</v>
      </c>
      <c r="G164" s="64">
        <f t="shared" si="17"/>
        <v>319.23376623376629</v>
      </c>
      <c r="H164" s="66">
        <f t="shared" si="19"/>
        <v>50.931818181818187</v>
      </c>
      <c r="I164" s="66">
        <f t="shared" si="18"/>
        <v>54.569805194805198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128.70967741935482</v>
      </c>
      <c r="E165" s="64">
        <f t="shared" si="15"/>
        <v>155.8064516129032</v>
      </c>
      <c r="F165" s="65">
        <f t="shared" si="16"/>
        <v>296.70967741935482</v>
      </c>
      <c r="G165" s="64">
        <f t="shared" si="17"/>
        <v>318.38709677419354</v>
      </c>
      <c r="H165" s="66">
        <f t="shared" si="19"/>
        <v>50.806451612903217</v>
      </c>
      <c r="I165" s="66">
        <f t="shared" si="18"/>
        <v>54.435483870967737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128.37179487179486</v>
      </c>
      <c r="E166" s="64">
        <f t="shared" si="15"/>
        <v>155.39743589743588</v>
      </c>
      <c r="F166" s="65">
        <f t="shared" si="16"/>
        <v>295.93076923076922</v>
      </c>
      <c r="G166" s="64">
        <f t="shared" si="17"/>
        <v>317.55128205128204</v>
      </c>
      <c r="H166" s="66">
        <f t="shared" si="19"/>
        <v>50.682692307692307</v>
      </c>
      <c r="I166" s="66">
        <f t="shared" si="18"/>
        <v>54.302884615384613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128.03821656050954</v>
      </c>
      <c r="E167" s="64">
        <f t="shared" si="15"/>
        <v>154.9936305732484</v>
      </c>
      <c r="F167" s="65">
        <f t="shared" si="16"/>
        <v>295.16178343949042</v>
      </c>
      <c r="G167" s="64">
        <f t="shared" si="17"/>
        <v>316.72611464968151</v>
      </c>
      <c r="H167" s="66">
        <f t="shared" si="19"/>
        <v>50.560509554140125</v>
      </c>
      <c r="I167" s="66">
        <f t="shared" si="18"/>
        <v>54.171974522292992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127.70886075949367</v>
      </c>
      <c r="E168" s="64">
        <f t="shared" si="15"/>
        <v>154.59493670886076</v>
      </c>
      <c r="F168" s="65">
        <f t="shared" si="16"/>
        <v>294.40253164556964</v>
      </c>
      <c r="G168" s="64">
        <f t="shared" si="17"/>
        <v>315.91139240506328</v>
      </c>
      <c r="H168" s="66">
        <f t="shared" si="19"/>
        <v>50.439873417721515</v>
      </c>
      <c r="I168" s="66">
        <f t="shared" si="18"/>
        <v>54.042721518987342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127.38364779874215</v>
      </c>
      <c r="E169" s="64">
        <f t="shared" si="15"/>
        <v>154.20125786163524</v>
      </c>
      <c r="F169" s="65">
        <f t="shared" si="16"/>
        <v>293.65283018867927</v>
      </c>
      <c r="G169" s="64">
        <f t="shared" si="17"/>
        <v>315.10691823899373</v>
      </c>
      <c r="H169" s="66">
        <f t="shared" si="19"/>
        <v>50.320754716981128</v>
      </c>
      <c r="I169" s="66">
        <f t="shared" si="18"/>
        <v>53.915094339622634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127.06249999999999</v>
      </c>
      <c r="E170" s="64">
        <f t="shared" si="15"/>
        <v>153.8125</v>
      </c>
      <c r="F170" s="65">
        <f t="shared" si="16"/>
        <v>292.91249999999997</v>
      </c>
      <c r="G170" s="64">
        <f t="shared" si="17"/>
        <v>314.3125</v>
      </c>
      <c r="H170" s="66">
        <f t="shared" si="19"/>
        <v>50.203125</v>
      </c>
      <c r="I170" s="66">
        <f t="shared" si="18"/>
        <v>53.7890625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126.74534161490682</v>
      </c>
      <c r="E171" s="64">
        <f t="shared" si="15"/>
        <v>153.42857142857142</v>
      </c>
      <c r="F171" s="65">
        <f t="shared" si="16"/>
        <v>292.18136645962733</v>
      </c>
      <c r="G171" s="64">
        <f t="shared" si="17"/>
        <v>313.52795031055899</v>
      </c>
      <c r="H171" s="66">
        <f t="shared" si="19"/>
        <v>50.086956521739125</v>
      </c>
      <c r="I171" s="66">
        <f t="shared" si="18"/>
        <v>53.66459627329192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126.4320987654321</v>
      </c>
      <c r="E172" s="64">
        <f t="shared" si="15"/>
        <v>153.04938271604937</v>
      </c>
      <c r="F172" s="65">
        <f t="shared" si="16"/>
        <v>291.45925925925923</v>
      </c>
      <c r="G172" s="64">
        <f t="shared" si="17"/>
        <v>312.75308641975306</v>
      </c>
      <c r="H172" s="66">
        <f t="shared" si="19"/>
        <v>49.972222222222214</v>
      </c>
      <c r="I172" s="66">
        <f t="shared" si="18"/>
        <v>53.541666666666657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126.12269938650306</v>
      </c>
      <c r="E173" s="64">
        <f t="shared" si="15"/>
        <v>152.67484662576686</v>
      </c>
      <c r="F173" s="65">
        <f t="shared" si="16"/>
        <v>290.7460122699386</v>
      </c>
      <c r="G173" s="64">
        <f t="shared" si="17"/>
        <v>311.98773006134968</v>
      </c>
      <c r="H173" s="66">
        <f t="shared" si="19"/>
        <v>49.858895705521476</v>
      </c>
      <c r="I173" s="66">
        <f t="shared" si="18"/>
        <v>53.420245398773005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125.81707317073172</v>
      </c>
      <c r="E174" s="64">
        <f t="shared" si="15"/>
        <v>152.30487804878049</v>
      </c>
      <c r="F174" s="65">
        <f t="shared" si="16"/>
        <v>290.04146341463417</v>
      </c>
      <c r="G174" s="64">
        <f t="shared" si="17"/>
        <v>311.23170731707319</v>
      </c>
      <c r="H174" s="66">
        <f t="shared" si="19"/>
        <v>49.746951219512198</v>
      </c>
      <c r="I174" s="66">
        <f t="shared" si="18"/>
        <v>53.300304878048784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125.51515151515152</v>
      </c>
      <c r="E175" s="64">
        <f t="shared" si="15"/>
        <v>151.93939393939394</v>
      </c>
      <c r="F175" s="65">
        <f t="shared" si="16"/>
        <v>289.34545454545457</v>
      </c>
      <c r="G175" s="64">
        <f t="shared" si="17"/>
        <v>310.4848484848485</v>
      </c>
      <c r="H175" s="66">
        <f t="shared" si="19"/>
        <v>49.63636363636364</v>
      </c>
      <c r="I175" s="66">
        <f t="shared" si="18"/>
        <v>53.181818181818187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125.21686746987952</v>
      </c>
      <c r="E176" s="64">
        <f t="shared" si="15"/>
        <v>151.57831325301206</v>
      </c>
      <c r="F176" s="65">
        <f t="shared" si="16"/>
        <v>288.65783132530123</v>
      </c>
      <c r="G176" s="64">
        <f t="shared" si="17"/>
        <v>309.74698795180723</v>
      </c>
      <c r="H176" s="66">
        <f t="shared" si="19"/>
        <v>49.514457831325295</v>
      </c>
      <c r="I176" s="66">
        <f t="shared" si="18"/>
        <v>53.051204819277103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124.92215568862274</v>
      </c>
      <c r="E177" s="64">
        <f t="shared" si="15"/>
        <v>151.22155688622752</v>
      </c>
      <c r="F177" s="65">
        <f t="shared" si="16"/>
        <v>287.97844311377241</v>
      </c>
      <c r="G177" s="64">
        <f t="shared" si="17"/>
        <v>309.01796407185628</v>
      </c>
      <c r="H177" s="66">
        <f t="shared" si="19"/>
        <v>49.394011976047906</v>
      </c>
      <c r="I177" s="66">
        <f t="shared" si="18"/>
        <v>52.922155688622752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124.63095238095238</v>
      </c>
      <c r="E178" s="64">
        <f t="shared" si="15"/>
        <v>150.86904761904762</v>
      </c>
      <c r="F178" s="65">
        <f t="shared" si="16"/>
        <v>287.30714285714288</v>
      </c>
      <c r="G178" s="64">
        <f t="shared" si="17"/>
        <v>308.29761904761904</v>
      </c>
      <c r="H178" s="66">
        <f t="shared" si="19"/>
        <v>49.274999999999991</v>
      </c>
      <c r="I178" s="66">
        <f t="shared" si="18"/>
        <v>52.794642857142847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124.34319526627219</v>
      </c>
      <c r="E179" s="64">
        <f t="shared" si="15"/>
        <v>150.52071005917159</v>
      </c>
      <c r="F179" s="65">
        <f t="shared" si="16"/>
        <v>286.64378698224851</v>
      </c>
      <c r="G179" s="64">
        <f t="shared" si="17"/>
        <v>307.58579881656806</v>
      </c>
      <c r="H179" s="66">
        <f t="shared" si="19"/>
        <v>49.157396449704144</v>
      </c>
      <c r="I179" s="66">
        <f t="shared" si="18"/>
        <v>52.668639053254438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124.05882352941177</v>
      </c>
      <c r="E180" s="64">
        <f t="shared" si="15"/>
        <v>150.1764705882353</v>
      </c>
      <c r="F180" s="65">
        <f t="shared" si="16"/>
        <v>285.98823529411766</v>
      </c>
      <c r="G180" s="64">
        <f t="shared" si="17"/>
        <v>306.88235294117646</v>
      </c>
      <c r="H180" s="66">
        <f t="shared" si="19"/>
        <v>49.04117647058824</v>
      </c>
      <c r="I180" s="66">
        <f t="shared" si="18"/>
        <v>52.544117647058826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123.77777777777779</v>
      </c>
      <c r="E181" s="64">
        <f t="shared" si="15"/>
        <v>149.83625730994154</v>
      </c>
      <c r="F181" s="65">
        <f t="shared" si="16"/>
        <v>285.34035087719303</v>
      </c>
      <c r="G181" s="64">
        <f t="shared" si="17"/>
        <v>306.18713450292398</v>
      </c>
      <c r="H181" s="66">
        <f t="shared" si="19"/>
        <v>48.926315789473676</v>
      </c>
      <c r="I181" s="66">
        <f t="shared" si="18"/>
        <v>52.421052631578938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123.5</v>
      </c>
      <c r="E182" s="64">
        <f t="shared" si="15"/>
        <v>149.5</v>
      </c>
      <c r="F182" s="65">
        <f t="shared" si="16"/>
        <v>284.7</v>
      </c>
      <c r="G182" s="64">
        <f t="shared" si="17"/>
        <v>305.5</v>
      </c>
      <c r="H182" s="66">
        <f t="shared" si="19"/>
        <v>48.812790697674423</v>
      </c>
      <c r="I182" s="66">
        <f t="shared" si="18"/>
        <v>52.299418604651166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123.22543352601157</v>
      </c>
      <c r="E183" s="64">
        <f t="shared" si="15"/>
        <v>149.16763005780348</v>
      </c>
      <c r="F183" s="65">
        <f t="shared" si="16"/>
        <v>284.06705202312139</v>
      </c>
      <c r="G183" s="64">
        <f t="shared" si="17"/>
        <v>304.82080924855495</v>
      </c>
      <c r="H183" s="66">
        <f t="shared" si="19"/>
        <v>48.700578034682081</v>
      </c>
      <c r="I183" s="66">
        <f t="shared" si="18"/>
        <v>52.179190751445091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122.95402298850577</v>
      </c>
      <c r="E184" s="64">
        <f t="shared" si="15"/>
        <v>148.83908045977014</v>
      </c>
      <c r="F184" s="65">
        <f t="shared" si="16"/>
        <v>283.44137931034487</v>
      </c>
      <c r="G184" s="64">
        <f t="shared" si="17"/>
        <v>304.14942528735639</v>
      </c>
      <c r="H184" s="66">
        <f t="shared" si="19"/>
        <v>48.589655172413799</v>
      </c>
      <c r="I184" s="66">
        <f t="shared" si="18"/>
        <v>52.060344827586214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122.68571428571428</v>
      </c>
      <c r="E185" s="64">
        <f t="shared" si="15"/>
        <v>148.51428571428571</v>
      </c>
      <c r="F185" s="65">
        <f t="shared" si="16"/>
        <v>282.82285714285712</v>
      </c>
      <c r="G185" s="64">
        <f t="shared" si="17"/>
        <v>303.48571428571427</v>
      </c>
      <c r="H185" s="66">
        <f t="shared" si="19"/>
        <v>48.480000000000004</v>
      </c>
      <c r="I185" s="66">
        <f t="shared" si="18"/>
        <v>51.942857142857143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122.42045454545456</v>
      </c>
      <c r="E186" s="64">
        <f t="shared" si="15"/>
        <v>148.19318181818184</v>
      </c>
      <c r="F186" s="65">
        <f t="shared" si="16"/>
        <v>282.21136363636367</v>
      </c>
      <c r="G186" s="64">
        <f t="shared" si="17"/>
        <v>302.8295454545455</v>
      </c>
      <c r="H186" s="66">
        <f t="shared" si="19"/>
        <v>48.371590909090898</v>
      </c>
      <c r="I186" s="66">
        <f t="shared" si="18"/>
        <v>51.826704545454533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122.15819209039549</v>
      </c>
      <c r="E187" s="64">
        <f t="shared" si="15"/>
        <v>147.87570621468927</v>
      </c>
      <c r="F187" s="65">
        <f t="shared" si="16"/>
        <v>281.60677966101696</v>
      </c>
      <c r="G187" s="64">
        <f t="shared" si="17"/>
        <v>302.18079096045199</v>
      </c>
      <c r="H187" s="66">
        <f t="shared" si="19"/>
        <v>48.264406779661023</v>
      </c>
      <c r="I187" s="66">
        <f t="shared" si="18"/>
        <v>51.711864406779668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121.89887640449439</v>
      </c>
      <c r="E188" s="64">
        <f t="shared" si="15"/>
        <v>147.56179775280901</v>
      </c>
      <c r="F188" s="65">
        <f t="shared" si="16"/>
        <v>281.00898876404494</v>
      </c>
      <c r="G188" s="64">
        <f t="shared" si="17"/>
        <v>301.53932584269666</v>
      </c>
      <c r="H188" s="66">
        <f t="shared" si="19"/>
        <v>48.158426966292133</v>
      </c>
      <c r="I188" s="66">
        <f t="shared" si="18"/>
        <v>51.598314606741567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121.64245810055864</v>
      </c>
      <c r="E189" s="64">
        <f t="shared" si="15"/>
        <v>147.25139664804468</v>
      </c>
      <c r="F189" s="65">
        <f t="shared" si="16"/>
        <v>280.41787709497203</v>
      </c>
      <c r="G189" s="64">
        <f t="shared" si="17"/>
        <v>300.90502793296088</v>
      </c>
      <c r="H189" s="66">
        <f t="shared" si="19"/>
        <v>48.0536312849162</v>
      </c>
      <c r="I189" s="66">
        <f t="shared" si="18"/>
        <v>51.486033519553068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121.3888888888889</v>
      </c>
      <c r="E190" s="64">
        <f t="shared" si="15"/>
        <v>146.94444444444446</v>
      </c>
      <c r="F190" s="65">
        <f t="shared" si="16"/>
        <v>279.83333333333337</v>
      </c>
      <c r="G190" s="64">
        <f t="shared" si="17"/>
        <v>300.27777777777783</v>
      </c>
      <c r="H190" s="66">
        <f t="shared" si="19"/>
        <v>47.949999999999996</v>
      </c>
      <c r="I190" s="66">
        <f t="shared" si="18"/>
        <v>51.375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121.11187845303866</v>
      </c>
      <c r="E191" s="64">
        <f t="shared" si="15"/>
        <v>146.60911602209944</v>
      </c>
      <c r="F191" s="65">
        <f t="shared" si="16"/>
        <v>279.19475138121544</v>
      </c>
      <c r="G191" s="64">
        <f t="shared" si="17"/>
        <v>299.59254143646405</v>
      </c>
      <c r="H191" s="66">
        <f t="shared" si="19"/>
        <v>47.847513812154702</v>
      </c>
      <c r="I191" s="66">
        <f t="shared" si="18"/>
        <v>51.265193370165754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120.8379120879121</v>
      </c>
      <c r="E192" s="64">
        <f t="shared" si="15"/>
        <v>146.27747252747255</v>
      </c>
      <c r="F192" s="65">
        <f t="shared" si="16"/>
        <v>278.56318681318686</v>
      </c>
      <c r="G192" s="64">
        <f t="shared" si="17"/>
        <v>298.91483516483521</v>
      </c>
      <c r="H192" s="66">
        <f t="shared" si="19"/>
        <v>47.746153846153845</v>
      </c>
      <c r="I192" s="66">
        <f t="shared" si="18"/>
        <v>51.156593406593402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120.56693989071037</v>
      </c>
      <c r="E193" s="64">
        <f t="shared" si="15"/>
        <v>145.94945355191257</v>
      </c>
      <c r="F193" s="65">
        <f t="shared" si="16"/>
        <v>277.93852459016392</v>
      </c>
      <c r="G193" s="64">
        <f t="shared" si="17"/>
        <v>298.24453551912563</v>
      </c>
      <c r="H193" s="66">
        <f t="shared" si="19"/>
        <v>47.64590163934426</v>
      </c>
      <c r="I193" s="66">
        <f t="shared" si="18"/>
        <v>51.049180327868847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120.29891304347825</v>
      </c>
      <c r="E194" s="64">
        <f t="shared" si="15"/>
        <v>145.625</v>
      </c>
      <c r="F194" s="65">
        <f t="shared" si="16"/>
        <v>277.32065217391306</v>
      </c>
      <c r="G194" s="64">
        <f t="shared" si="17"/>
        <v>297.58152173913044</v>
      </c>
      <c r="H194" s="66">
        <f t="shared" si="19"/>
        <v>47.546739130434787</v>
      </c>
      <c r="I194" s="66">
        <f t="shared" si="18"/>
        <v>50.942934782608695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120.03378378378379</v>
      </c>
      <c r="E195" s="64">
        <f t="shared" si="15"/>
        <v>145.30405405405406</v>
      </c>
      <c r="F195" s="65">
        <f t="shared" si="16"/>
        <v>276.70945945945948</v>
      </c>
      <c r="G195" s="64">
        <f t="shared" si="17"/>
        <v>296.92567567567568</v>
      </c>
      <c r="H195" s="66">
        <f t="shared" si="19"/>
        <v>47.44864864864865</v>
      </c>
      <c r="I195" s="66">
        <f t="shared" si="18"/>
        <v>50.837837837837839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119.77150537634408</v>
      </c>
      <c r="E196" s="64">
        <f t="shared" si="15"/>
        <v>144.98655913978496</v>
      </c>
      <c r="F196" s="65">
        <f t="shared" si="16"/>
        <v>276.10483870967744</v>
      </c>
      <c r="G196" s="64">
        <f t="shared" si="17"/>
        <v>296.27688172043008</v>
      </c>
      <c r="H196" s="66">
        <f t="shared" si="19"/>
        <v>47.351612903225814</v>
      </c>
      <c r="I196" s="66">
        <f t="shared" si="18"/>
        <v>50.733870967741943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119.5120320855615</v>
      </c>
      <c r="E197" s="64">
        <f t="shared" si="15"/>
        <v>144.67245989304814</v>
      </c>
      <c r="F197" s="65">
        <f t="shared" si="16"/>
        <v>275.5066844919786</v>
      </c>
      <c r="G197" s="64">
        <f t="shared" si="17"/>
        <v>295.63502673796791</v>
      </c>
      <c r="H197" s="66">
        <f t="shared" si="19"/>
        <v>47.255614973262027</v>
      </c>
      <c r="I197" s="66">
        <f t="shared" si="18"/>
        <v>50.631016042780743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119.25531914893618</v>
      </c>
      <c r="E198" s="64">
        <f t="shared" si="15"/>
        <v>144.36170212765958</v>
      </c>
      <c r="F198" s="65">
        <f t="shared" si="16"/>
        <v>274.91489361702133</v>
      </c>
      <c r="G198" s="64">
        <f t="shared" si="17"/>
        <v>295.00000000000006</v>
      </c>
      <c r="H198" s="66">
        <f t="shared" si="19"/>
        <v>47.160638297872339</v>
      </c>
      <c r="I198" s="66">
        <f t="shared" si="18"/>
        <v>50.52925531914893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119.00132275132276</v>
      </c>
      <c r="E199" s="64">
        <f t="shared" si="15"/>
        <v>144.05423280423281</v>
      </c>
      <c r="F199" s="65">
        <f t="shared" si="16"/>
        <v>274.32936507936512</v>
      </c>
      <c r="G199" s="64">
        <f t="shared" si="17"/>
        <v>294.37169312169317</v>
      </c>
      <c r="H199" s="66">
        <f t="shared" si="19"/>
        <v>47.06666666666667</v>
      </c>
      <c r="I199" s="66">
        <f t="shared" si="18"/>
        <v>50.428571428571431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118.75</v>
      </c>
      <c r="E200" s="64">
        <f t="shared" si="15"/>
        <v>143.75</v>
      </c>
      <c r="F200" s="65">
        <f t="shared" si="16"/>
        <v>273.75</v>
      </c>
      <c r="G200" s="64">
        <f t="shared" si="17"/>
        <v>293.75</v>
      </c>
      <c r="H200" s="66">
        <f t="shared" si="19"/>
        <v>46.973684210526308</v>
      </c>
      <c r="I200" s="66">
        <f t="shared" si="18"/>
        <v>50.328947368421041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118.50130890052355</v>
      </c>
      <c r="E201" s="64">
        <f t="shared" si="15"/>
        <v>143.44895287958113</v>
      </c>
      <c r="F201" s="65">
        <f t="shared" si="16"/>
        <v>273.17670157068062</v>
      </c>
      <c r="G201" s="64">
        <f t="shared" si="17"/>
        <v>293.13481675392666</v>
      </c>
      <c r="H201" s="66">
        <f t="shared" si="19"/>
        <v>46.881675392670161</v>
      </c>
      <c r="I201" s="66">
        <f t="shared" si="18"/>
        <v>50.230366492146601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118.25520833333334</v>
      </c>
      <c r="E202" s="64">
        <f t="shared" si="15"/>
        <v>143.15104166666669</v>
      </c>
      <c r="F202" s="65">
        <f t="shared" si="16"/>
        <v>272.609375</v>
      </c>
      <c r="G202" s="64">
        <f t="shared" si="17"/>
        <v>292.52604166666669</v>
      </c>
      <c r="H202" s="66">
        <f t="shared" si="19"/>
        <v>46.790624999999999</v>
      </c>
      <c r="I202" s="66">
        <f t="shared" si="18"/>
        <v>50.1328125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118.01165803108807</v>
      </c>
      <c r="E203" s="64">
        <f t="shared" ref="E203:E266" si="21">B203*$E$7</f>
        <v>142.8562176165803</v>
      </c>
      <c r="F203" s="65">
        <f t="shared" ref="F203:F266" si="22">B203*$F$7</f>
        <v>272.04792746113986</v>
      </c>
      <c r="G203" s="64">
        <f t="shared" ref="G203:G266" si="23">B203*$G$7</f>
        <v>291.92357512953367</v>
      </c>
      <c r="H203" s="66">
        <f t="shared" si="19"/>
        <v>46.700518134715018</v>
      </c>
      <c r="I203" s="66">
        <f t="shared" ref="I203:I266" si="24">$I$7*J203</f>
        <v>50.03626943005181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117.77061855670105</v>
      </c>
      <c r="E204" s="64">
        <f t="shared" si="21"/>
        <v>142.56443298969074</v>
      </c>
      <c r="F204" s="65">
        <f t="shared" si="22"/>
        <v>271.4922680412372</v>
      </c>
      <c r="G204" s="64">
        <f t="shared" si="23"/>
        <v>291.32731958762895</v>
      </c>
      <c r="H204" s="66">
        <f t="shared" ref="H204:H267" si="25">J204*$H$7</f>
        <v>46.611340206185567</v>
      </c>
      <c r="I204" s="66">
        <f t="shared" si="24"/>
        <v>49.940721649484537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117.53205128205128</v>
      </c>
      <c r="E205" s="64">
        <f t="shared" si="21"/>
        <v>142.27564102564102</v>
      </c>
      <c r="F205" s="65">
        <f t="shared" si="22"/>
        <v>270.94230769230768</v>
      </c>
      <c r="G205" s="64">
        <f t="shared" si="23"/>
        <v>290.7371794871795</v>
      </c>
      <c r="H205" s="66">
        <f t="shared" si="25"/>
        <v>46.523076923076928</v>
      </c>
      <c r="I205" s="66">
        <f t="shared" si="24"/>
        <v>49.846153846153847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117.29591836734696</v>
      </c>
      <c r="E206" s="64">
        <f t="shared" si="21"/>
        <v>141.98979591836738</v>
      </c>
      <c r="F206" s="65">
        <f t="shared" si="22"/>
        <v>270.39795918367349</v>
      </c>
      <c r="G206" s="64">
        <f t="shared" si="23"/>
        <v>290.15306122448982</v>
      </c>
      <c r="H206" s="66">
        <f t="shared" si="25"/>
        <v>46.43571428571429</v>
      </c>
      <c r="I206" s="66">
        <f t="shared" si="24"/>
        <v>49.75255102040817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117.06218274111676</v>
      </c>
      <c r="E207" s="64">
        <f t="shared" si="21"/>
        <v>141.70685279187816</v>
      </c>
      <c r="F207" s="65">
        <f t="shared" si="22"/>
        <v>269.85913705583755</v>
      </c>
      <c r="G207" s="64">
        <f t="shared" si="23"/>
        <v>289.57487309644671</v>
      </c>
      <c r="H207" s="66">
        <f t="shared" si="25"/>
        <v>46.3492385786802</v>
      </c>
      <c r="I207" s="66">
        <f t="shared" si="24"/>
        <v>49.659898477157363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116.83080808080808</v>
      </c>
      <c r="E208" s="64">
        <f t="shared" si="21"/>
        <v>141.4267676767677</v>
      </c>
      <c r="F208" s="65">
        <f t="shared" si="22"/>
        <v>269.32575757575762</v>
      </c>
      <c r="G208" s="64">
        <f t="shared" si="23"/>
        <v>289.00252525252529</v>
      </c>
      <c r="H208" s="66">
        <f t="shared" si="25"/>
        <v>46.263636363636358</v>
      </c>
      <c r="I208" s="66">
        <f t="shared" si="24"/>
        <v>49.568181818181813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116.60175879396985</v>
      </c>
      <c r="E209" s="64">
        <f t="shared" si="21"/>
        <v>141.14949748743717</v>
      </c>
      <c r="F209" s="65">
        <f t="shared" si="22"/>
        <v>268.79773869346735</v>
      </c>
      <c r="G209" s="64">
        <f t="shared" si="23"/>
        <v>288.4359296482412</v>
      </c>
      <c r="H209" s="66">
        <f t="shared" si="25"/>
        <v>46.178894472361819</v>
      </c>
      <c r="I209" s="66">
        <f t="shared" si="24"/>
        <v>49.477386934673376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116.37500000000001</v>
      </c>
      <c r="E210" s="64">
        <f t="shared" si="21"/>
        <v>140.875</v>
      </c>
      <c r="F210" s="65">
        <f t="shared" si="22"/>
        <v>268.27500000000003</v>
      </c>
      <c r="G210" s="64">
        <f t="shared" si="23"/>
        <v>287.875</v>
      </c>
      <c r="H210" s="66">
        <f t="shared" si="25"/>
        <v>46.094999999999999</v>
      </c>
      <c r="I210" s="66">
        <f t="shared" si="24"/>
        <v>49.387499999999996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116.15049751243782</v>
      </c>
      <c r="E211" s="64">
        <f t="shared" si="21"/>
        <v>140.6032338308458</v>
      </c>
      <c r="F211" s="65">
        <f t="shared" si="22"/>
        <v>267.75746268656718</v>
      </c>
      <c r="G211" s="64">
        <f t="shared" si="23"/>
        <v>287.31965174129357</v>
      </c>
      <c r="H211" s="66">
        <f t="shared" si="25"/>
        <v>46.011940298507454</v>
      </c>
      <c r="I211" s="66">
        <f t="shared" si="24"/>
        <v>49.298507462686558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115.92821782178217</v>
      </c>
      <c r="E212" s="64">
        <f t="shared" si="21"/>
        <v>140.33415841584159</v>
      </c>
      <c r="F212" s="65">
        <f t="shared" si="22"/>
        <v>267.24504950495049</v>
      </c>
      <c r="G212" s="64">
        <f t="shared" si="23"/>
        <v>286.769801980198</v>
      </c>
      <c r="H212" s="66">
        <f t="shared" si="25"/>
        <v>45.929702970297036</v>
      </c>
      <c r="I212" s="66">
        <f t="shared" si="24"/>
        <v>49.210396039603964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115.70812807881775</v>
      </c>
      <c r="E213" s="64">
        <f t="shared" si="21"/>
        <v>140.06773399014781</v>
      </c>
      <c r="F213" s="65">
        <f t="shared" si="22"/>
        <v>266.73768472906409</v>
      </c>
      <c r="G213" s="64">
        <f t="shared" si="23"/>
        <v>286.22536945812811</v>
      </c>
      <c r="H213" s="66">
        <f t="shared" si="25"/>
        <v>45.848275862068959</v>
      </c>
      <c r="I213" s="66">
        <f t="shared" si="24"/>
        <v>49.123152709359601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115.49019607843137</v>
      </c>
      <c r="E214" s="64">
        <f t="shared" si="21"/>
        <v>139.80392156862743</v>
      </c>
      <c r="F214" s="65">
        <f t="shared" si="22"/>
        <v>266.23529411764702</v>
      </c>
      <c r="G214" s="64">
        <f t="shared" si="23"/>
        <v>285.68627450980392</v>
      </c>
      <c r="H214" s="66">
        <f t="shared" si="25"/>
        <v>45.767647058823528</v>
      </c>
      <c r="I214" s="66">
        <f t="shared" si="24"/>
        <v>49.036764705882348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115.27439024390246</v>
      </c>
      <c r="E215" s="64">
        <f t="shared" si="21"/>
        <v>139.54268292682929</v>
      </c>
      <c r="F215" s="65">
        <f t="shared" si="22"/>
        <v>265.73780487804885</v>
      </c>
      <c r="G215" s="64">
        <f t="shared" si="23"/>
        <v>285.15243902439028</v>
      </c>
      <c r="H215" s="66">
        <f t="shared" si="25"/>
        <v>45.687804878048773</v>
      </c>
      <c r="I215" s="66">
        <f t="shared" si="24"/>
        <v>48.951219512195117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115.06067961165049</v>
      </c>
      <c r="E216" s="64">
        <f t="shared" si="21"/>
        <v>139.28398058252426</v>
      </c>
      <c r="F216" s="65">
        <f t="shared" si="22"/>
        <v>265.24514563106794</v>
      </c>
      <c r="G216" s="64">
        <f t="shared" si="23"/>
        <v>284.623786407767</v>
      </c>
      <c r="H216" s="66">
        <f t="shared" si="25"/>
        <v>45.608737864077675</v>
      </c>
      <c r="I216" s="66">
        <f t="shared" si="24"/>
        <v>48.866504854368941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114.84903381642512</v>
      </c>
      <c r="E217" s="64">
        <f t="shared" si="21"/>
        <v>139.02777777777777</v>
      </c>
      <c r="F217" s="65">
        <f t="shared" si="22"/>
        <v>264.75724637681162</v>
      </c>
      <c r="G217" s="64">
        <f t="shared" si="23"/>
        <v>284.10024154589371</v>
      </c>
      <c r="H217" s="66">
        <f t="shared" si="25"/>
        <v>45.530434782608694</v>
      </c>
      <c r="I217" s="66">
        <f t="shared" si="24"/>
        <v>48.782608695652172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114.63942307692307</v>
      </c>
      <c r="E218" s="64">
        <f t="shared" si="21"/>
        <v>138.77403846153845</v>
      </c>
      <c r="F218" s="65">
        <f t="shared" si="22"/>
        <v>264.27403846153845</v>
      </c>
      <c r="G218" s="64">
        <f t="shared" si="23"/>
        <v>283.58173076923077</v>
      </c>
      <c r="H218" s="66">
        <f t="shared" si="25"/>
        <v>45.452884615384605</v>
      </c>
      <c r="I218" s="66">
        <f t="shared" si="24"/>
        <v>48.699519230769219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114.43181818181819</v>
      </c>
      <c r="E219" s="64">
        <f t="shared" si="21"/>
        <v>138.52272727272728</v>
      </c>
      <c r="F219" s="65">
        <f t="shared" si="22"/>
        <v>263.79545454545456</v>
      </c>
      <c r="G219" s="64">
        <f t="shared" si="23"/>
        <v>283.06818181818181</v>
      </c>
      <c r="H219" s="66">
        <f t="shared" si="25"/>
        <v>45.376076555023928</v>
      </c>
      <c r="I219" s="66">
        <f t="shared" si="24"/>
        <v>48.617224880382778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114.2261904761905</v>
      </c>
      <c r="E220" s="64">
        <f t="shared" si="21"/>
        <v>138.27380952380955</v>
      </c>
      <c r="F220" s="65">
        <f t="shared" si="22"/>
        <v>263.32142857142861</v>
      </c>
      <c r="G220" s="64">
        <f t="shared" si="23"/>
        <v>282.55952380952385</v>
      </c>
      <c r="H220" s="66">
        <f t="shared" si="25"/>
        <v>45.3</v>
      </c>
      <c r="I220" s="66">
        <f t="shared" si="24"/>
        <v>48.535714285714285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114.02251184834127</v>
      </c>
      <c r="E221" s="64">
        <f t="shared" si="21"/>
        <v>138.02725118483417</v>
      </c>
      <c r="F221" s="65">
        <f t="shared" si="22"/>
        <v>262.85189573459724</v>
      </c>
      <c r="G221" s="64">
        <f t="shared" si="23"/>
        <v>282.05568720379154</v>
      </c>
      <c r="H221" s="66">
        <f t="shared" si="25"/>
        <v>45.214691943127967</v>
      </c>
      <c r="I221" s="66">
        <f t="shared" si="24"/>
        <v>48.444312796208536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113.82075471698114</v>
      </c>
      <c r="E222" s="64">
        <f t="shared" si="21"/>
        <v>137.78301886792454</v>
      </c>
      <c r="F222" s="65">
        <f t="shared" si="22"/>
        <v>262.38679245283021</v>
      </c>
      <c r="G222" s="64">
        <f t="shared" si="23"/>
        <v>281.55660377358492</v>
      </c>
      <c r="H222" s="66">
        <f t="shared" si="25"/>
        <v>45.130188679245279</v>
      </c>
      <c r="I222" s="66">
        <f t="shared" si="24"/>
        <v>48.35377358490566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113.62089201877936</v>
      </c>
      <c r="E223" s="64">
        <f t="shared" si="21"/>
        <v>137.54107981220659</v>
      </c>
      <c r="F223" s="65">
        <f t="shared" si="22"/>
        <v>261.92605633802822</v>
      </c>
      <c r="G223" s="64">
        <f t="shared" si="23"/>
        <v>281.06220657276998</v>
      </c>
      <c r="H223" s="66">
        <f t="shared" si="25"/>
        <v>45.04647887323943</v>
      </c>
      <c r="I223" s="66">
        <f t="shared" si="24"/>
        <v>48.264084507042242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113.4228971962617</v>
      </c>
      <c r="E224" s="64">
        <f t="shared" si="21"/>
        <v>137.30140186915889</v>
      </c>
      <c r="F224" s="65">
        <f t="shared" si="22"/>
        <v>261.46962616822435</v>
      </c>
      <c r="G224" s="64">
        <f t="shared" si="23"/>
        <v>280.57242990654208</v>
      </c>
      <c r="H224" s="66">
        <f t="shared" si="25"/>
        <v>44.963551401869161</v>
      </c>
      <c r="I224" s="66">
        <f t="shared" si="24"/>
        <v>48.175233644859816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113.22674418604652</v>
      </c>
      <c r="E225" s="64">
        <f t="shared" si="21"/>
        <v>137.06395348837211</v>
      </c>
      <c r="F225" s="65">
        <f t="shared" si="22"/>
        <v>261.01744186046517</v>
      </c>
      <c r="G225" s="64">
        <f t="shared" si="23"/>
        <v>280.08720930232562</v>
      </c>
      <c r="H225" s="66">
        <f t="shared" si="25"/>
        <v>44.881395348837202</v>
      </c>
      <c r="I225" s="66">
        <f t="shared" si="24"/>
        <v>48.087209302325569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113.03240740740742</v>
      </c>
      <c r="E226" s="64">
        <f t="shared" si="21"/>
        <v>136.82870370370372</v>
      </c>
      <c r="F226" s="65">
        <f t="shared" si="22"/>
        <v>260.56944444444446</v>
      </c>
      <c r="G226" s="64">
        <f t="shared" si="23"/>
        <v>279.60648148148152</v>
      </c>
      <c r="H226" s="66">
        <f t="shared" si="25"/>
        <v>44.8</v>
      </c>
      <c r="I226" s="66">
        <f t="shared" si="24"/>
        <v>48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112.83986175115207</v>
      </c>
      <c r="E227" s="64">
        <f t="shared" si="21"/>
        <v>136.59562211981566</v>
      </c>
      <c r="F227" s="65">
        <f t="shared" si="22"/>
        <v>260.12557603686633</v>
      </c>
      <c r="G227" s="64">
        <f t="shared" si="23"/>
        <v>279.13018433179724</v>
      </c>
      <c r="H227" s="66">
        <f t="shared" si="25"/>
        <v>44.71935483870967</v>
      </c>
      <c r="I227" s="66">
        <f t="shared" si="24"/>
        <v>47.913594470046078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112.64908256880736</v>
      </c>
      <c r="E228" s="64">
        <f t="shared" si="21"/>
        <v>136.36467889908258</v>
      </c>
      <c r="F228" s="65">
        <f t="shared" si="22"/>
        <v>259.68577981651379</v>
      </c>
      <c r="G228" s="64">
        <f t="shared" si="23"/>
        <v>278.65825688073397</v>
      </c>
      <c r="H228" s="66">
        <f t="shared" si="25"/>
        <v>44.639449541284399</v>
      </c>
      <c r="I228" s="66">
        <f t="shared" si="24"/>
        <v>47.827981651376142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112.46004566210046</v>
      </c>
      <c r="E229" s="64">
        <f t="shared" si="21"/>
        <v>136.13584474885846</v>
      </c>
      <c r="F229" s="65">
        <f t="shared" si="22"/>
        <v>259.25</v>
      </c>
      <c r="G229" s="64">
        <f t="shared" si="23"/>
        <v>278.1906392694064</v>
      </c>
      <c r="H229" s="66">
        <f t="shared" si="25"/>
        <v>44.560273972602737</v>
      </c>
      <c r="I229" s="66">
        <f t="shared" si="24"/>
        <v>47.743150684931507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112.27272727272729</v>
      </c>
      <c r="E230" s="64">
        <f t="shared" si="21"/>
        <v>135.90909090909093</v>
      </c>
      <c r="F230" s="65">
        <f t="shared" si="22"/>
        <v>258.81818181818187</v>
      </c>
      <c r="G230" s="64">
        <f t="shared" si="23"/>
        <v>277.7272727272728</v>
      </c>
      <c r="H230" s="66">
        <f t="shared" si="25"/>
        <v>44.481818181818184</v>
      </c>
      <c r="I230" s="66">
        <f t="shared" si="24"/>
        <v>47.659090909090907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112.06561085972851</v>
      </c>
      <c r="E231" s="64">
        <f t="shared" si="21"/>
        <v>135.65837104072398</v>
      </c>
      <c r="F231" s="65">
        <f t="shared" si="22"/>
        <v>258.34072398190045</v>
      </c>
      <c r="G231" s="64">
        <f t="shared" si="23"/>
        <v>277.21493212669685</v>
      </c>
      <c r="H231" s="66">
        <f t="shared" si="25"/>
        <v>44.404072398190038</v>
      </c>
      <c r="I231" s="66">
        <f t="shared" si="24"/>
        <v>47.575791855203612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111.86036036036037</v>
      </c>
      <c r="E232" s="64">
        <f t="shared" si="21"/>
        <v>135.40990990990994</v>
      </c>
      <c r="F232" s="65">
        <f t="shared" si="22"/>
        <v>257.86756756756762</v>
      </c>
      <c r="G232" s="64">
        <f t="shared" si="23"/>
        <v>276.70720720720726</v>
      </c>
      <c r="H232" s="66">
        <f t="shared" si="25"/>
        <v>44.327027027027029</v>
      </c>
      <c r="I232" s="66">
        <f t="shared" si="24"/>
        <v>47.493243243243242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111.65695067264573</v>
      </c>
      <c r="E233" s="64">
        <f t="shared" si="21"/>
        <v>135.16367713004485</v>
      </c>
      <c r="F233" s="65">
        <f t="shared" si="22"/>
        <v>257.39865470852016</v>
      </c>
      <c r="G233" s="64">
        <f t="shared" si="23"/>
        <v>276.20403587443946</v>
      </c>
      <c r="H233" s="66">
        <f t="shared" si="25"/>
        <v>44.250672645739911</v>
      </c>
      <c r="I233" s="66">
        <f t="shared" si="24"/>
        <v>47.411434977578473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111.45535714285715</v>
      </c>
      <c r="E234" s="64">
        <f t="shared" si="21"/>
        <v>134.91964285714286</v>
      </c>
      <c r="F234" s="65">
        <f t="shared" si="22"/>
        <v>256.93392857142857</v>
      </c>
      <c r="G234" s="64">
        <f t="shared" si="23"/>
        <v>275.70535714285717</v>
      </c>
      <c r="H234" s="66">
        <f t="shared" si="25"/>
        <v>44.17499999999999</v>
      </c>
      <c r="I234" s="66">
        <f t="shared" si="24"/>
        <v>47.330357142857132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111.25555555555556</v>
      </c>
      <c r="E235" s="64">
        <f t="shared" si="21"/>
        <v>134.67777777777778</v>
      </c>
      <c r="F235" s="65">
        <f t="shared" si="22"/>
        <v>256.47333333333336</v>
      </c>
      <c r="G235" s="64">
        <f t="shared" si="23"/>
        <v>275.21111111111111</v>
      </c>
      <c r="H235" s="66">
        <f t="shared" si="25"/>
        <v>44.1</v>
      </c>
      <c r="I235" s="66">
        <f t="shared" si="24"/>
        <v>47.25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111.05752212389383</v>
      </c>
      <c r="E236" s="64">
        <f t="shared" si="21"/>
        <v>134.43805309734515</v>
      </c>
      <c r="F236" s="65">
        <f t="shared" si="22"/>
        <v>256.0168141592921</v>
      </c>
      <c r="G236" s="64">
        <f t="shared" si="23"/>
        <v>274.72123893805315</v>
      </c>
      <c r="H236" s="66">
        <f t="shared" si="25"/>
        <v>44.025663716814165</v>
      </c>
      <c r="I236" s="66">
        <f t="shared" si="24"/>
        <v>47.170353982300888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110.86123348017621</v>
      </c>
      <c r="E237" s="64">
        <f t="shared" si="21"/>
        <v>134.20044052863437</v>
      </c>
      <c r="F237" s="65">
        <f t="shared" si="22"/>
        <v>255.56431718061674</v>
      </c>
      <c r="G237" s="64">
        <f t="shared" si="23"/>
        <v>274.23568281938327</v>
      </c>
      <c r="H237" s="66">
        <f t="shared" si="25"/>
        <v>43.951982378854623</v>
      </c>
      <c r="I237" s="66">
        <f t="shared" si="24"/>
        <v>47.091409691629948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110.6666666666667</v>
      </c>
      <c r="E238" s="64">
        <f t="shared" si="21"/>
        <v>133.96491228070178</v>
      </c>
      <c r="F238" s="65">
        <f t="shared" si="22"/>
        <v>255.11578947368429</v>
      </c>
      <c r="G238" s="64">
        <f t="shared" si="23"/>
        <v>273.75438596491233</v>
      </c>
      <c r="H238" s="66">
        <f t="shared" si="25"/>
        <v>43.878947368421045</v>
      </c>
      <c r="I238" s="66">
        <f t="shared" si="24"/>
        <v>47.013157894736835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110.47379912663757</v>
      </c>
      <c r="E239" s="64">
        <f t="shared" si="21"/>
        <v>133.73144104803495</v>
      </c>
      <c r="F239" s="65">
        <f t="shared" si="22"/>
        <v>254.67117903930134</v>
      </c>
      <c r="G239" s="64">
        <f t="shared" si="23"/>
        <v>273.27729257641926</v>
      </c>
      <c r="H239" s="66">
        <f t="shared" si="25"/>
        <v>43.806550218340611</v>
      </c>
      <c r="I239" s="66">
        <f t="shared" si="24"/>
        <v>46.935589519650655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110.28260869565219</v>
      </c>
      <c r="E240" s="64">
        <f t="shared" si="21"/>
        <v>133.50000000000003</v>
      </c>
      <c r="F240" s="65">
        <f t="shared" si="22"/>
        <v>254.23043478260874</v>
      </c>
      <c r="G240" s="64">
        <f t="shared" si="23"/>
        <v>272.804347826087</v>
      </c>
      <c r="H240" s="66">
        <f t="shared" si="25"/>
        <v>43.734782608695646</v>
      </c>
      <c r="I240" s="66">
        <f t="shared" si="24"/>
        <v>46.858695652173907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110.09307359307361</v>
      </c>
      <c r="E241" s="64">
        <f t="shared" si="21"/>
        <v>133.2705627705628</v>
      </c>
      <c r="F241" s="65">
        <f t="shared" si="22"/>
        <v>253.79350649350653</v>
      </c>
      <c r="G241" s="64">
        <f t="shared" si="23"/>
        <v>272.3354978354979</v>
      </c>
      <c r="H241" s="66">
        <f t="shared" si="25"/>
        <v>43.663636363636364</v>
      </c>
      <c r="I241" s="66">
        <f t="shared" si="24"/>
        <v>46.782467532467535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109.9051724137931</v>
      </c>
      <c r="E242" s="64">
        <f t="shared" si="21"/>
        <v>133.04310344827584</v>
      </c>
      <c r="F242" s="65">
        <f t="shared" si="22"/>
        <v>253.3603448275862</v>
      </c>
      <c r="G242" s="64">
        <f t="shared" si="23"/>
        <v>271.87068965517238</v>
      </c>
      <c r="H242" s="66">
        <f t="shared" si="25"/>
        <v>43.593103448275862</v>
      </c>
      <c r="I242" s="66">
        <f t="shared" si="24"/>
        <v>46.706896551724135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109.71888412017169</v>
      </c>
      <c r="E243" s="64">
        <f t="shared" si="21"/>
        <v>132.81759656652363</v>
      </c>
      <c r="F243" s="65">
        <f t="shared" si="22"/>
        <v>252.9309012875537</v>
      </c>
      <c r="G243" s="64">
        <f t="shared" si="23"/>
        <v>271.40987124463527</v>
      </c>
      <c r="H243" s="66">
        <f t="shared" si="25"/>
        <v>43.523175965665232</v>
      </c>
      <c r="I243" s="66">
        <f t="shared" si="24"/>
        <v>46.631974248927037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109.53418803418805</v>
      </c>
      <c r="E244" s="64">
        <f t="shared" si="21"/>
        <v>132.59401709401712</v>
      </c>
      <c r="F244" s="65">
        <f t="shared" si="22"/>
        <v>252.50512820512824</v>
      </c>
      <c r="G244" s="64">
        <f t="shared" si="23"/>
        <v>270.95299145299145</v>
      </c>
      <c r="H244" s="66">
        <f t="shared" si="25"/>
        <v>43.45384615384615</v>
      </c>
      <c r="I244" s="66">
        <f t="shared" si="24"/>
        <v>46.557692307692299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109.35106382978725</v>
      </c>
      <c r="E245" s="64">
        <f t="shared" si="21"/>
        <v>132.37234042553195</v>
      </c>
      <c r="F245" s="65">
        <f t="shared" si="22"/>
        <v>252.0829787234043</v>
      </c>
      <c r="G245" s="64">
        <f t="shared" si="23"/>
        <v>270.50000000000006</v>
      </c>
      <c r="H245" s="66">
        <f t="shared" si="25"/>
        <v>43.385106382978726</v>
      </c>
      <c r="I245" s="66">
        <f t="shared" si="24"/>
        <v>46.484042553191493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109.16949152542374</v>
      </c>
      <c r="E246" s="64">
        <f t="shared" si="21"/>
        <v>132.15254237288136</v>
      </c>
      <c r="F246" s="65">
        <f t="shared" si="22"/>
        <v>251.66440677966105</v>
      </c>
      <c r="G246" s="64">
        <f t="shared" si="23"/>
        <v>270.05084745762713</v>
      </c>
      <c r="H246" s="66">
        <f t="shared" si="25"/>
        <v>43.316949152542364</v>
      </c>
      <c r="I246" s="66">
        <f t="shared" si="24"/>
        <v>46.411016949152533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108.98945147679325</v>
      </c>
      <c r="E247" s="64">
        <f t="shared" si="21"/>
        <v>131.93459915611814</v>
      </c>
      <c r="F247" s="65">
        <f t="shared" si="22"/>
        <v>251.24936708860761</v>
      </c>
      <c r="G247" s="64">
        <f t="shared" si="23"/>
        <v>269.60548523206751</v>
      </c>
      <c r="H247" s="66">
        <f t="shared" si="25"/>
        <v>43.249367088607592</v>
      </c>
      <c r="I247" s="66">
        <f t="shared" si="24"/>
        <v>46.338607594936704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108.81092436974791</v>
      </c>
      <c r="E248" s="64">
        <f t="shared" si="21"/>
        <v>131.718487394958</v>
      </c>
      <c r="F248" s="65">
        <f t="shared" si="22"/>
        <v>250.83781512605046</v>
      </c>
      <c r="G248" s="64">
        <f t="shared" si="23"/>
        <v>269.16386554621852</v>
      </c>
      <c r="H248" s="66">
        <f t="shared" si="25"/>
        <v>43.182352941176468</v>
      </c>
      <c r="I248" s="66">
        <f t="shared" si="24"/>
        <v>46.266806722689068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108.63389121338911</v>
      </c>
      <c r="E249" s="64">
        <f t="shared" si="21"/>
        <v>131.5041841004184</v>
      </c>
      <c r="F249" s="65">
        <f t="shared" si="22"/>
        <v>250.42970711297068</v>
      </c>
      <c r="G249" s="64">
        <f t="shared" si="23"/>
        <v>268.72594142259413</v>
      </c>
      <c r="H249" s="66">
        <f t="shared" si="25"/>
        <v>43.115899581589957</v>
      </c>
      <c r="I249" s="66">
        <f t="shared" si="24"/>
        <v>46.195606694560666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108.45833333333334</v>
      </c>
      <c r="E250" s="64">
        <f t="shared" si="21"/>
        <v>131.29166666666669</v>
      </c>
      <c r="F250" s="65">
        <f t="shared" si="22"/>
        <v>250.02500000000003</v>
      </c>
      <c r="G250" s="64">
        <f t="shared" si="23"/>
        <v>268.29166666666669</v>
      </c>
      <c r="H250" s="66">
        <f t="shared" si="25"/>
        <v>43.05</v>
      </c>
      <c r="I250" s="66">
        <f t="shared" si="24"/>
        <v>46.124999999999993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108.28423236514524</v>
      </c>
      <c r="E251" s="64">
        <f t="shared" si="21"/>
        <v>131.08091286307055</v>
      </c>
      <c r="F251" s="65">
        <f t="shared" si="22"/>
        <v>249.62365145228219</v>
      </c>
      <c r="G251" s="64">
        <f t="shared" si="23"/>
        <v>267.86099585062243</v>
      </c>
      <c r="H251" s="66">
        <f t="shared" si="25"/>
        <v>42.984647302904563</v>
      </c>
      <c r="I251" s="66">
        <f t="shared" si="24"/>
        <v>46.05497925311203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108.11157024793391</v>
      </c>
      <c r="E252" s="64">
        <f t="shared" si="21"/>
        <v>130.87190082644631</v>
      </c>
      <c r="F252" s="65">
        <f t="shared" si="22"/>
        <v>249.22561983471081</v>
      </c>
      <c r="G252" s="64">
        <f t="shared" si="23"/>
        <v>267.43388429752071</v>
      </c>
      <c r="H252" s="66">
        <f t="shared" si="25"/>
        <v>42.9198347107438</v>
      </c>
      <c r="I252" s="66">
        <f t="shared" si="24"/>
        <v>45.985537190082646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107.940329218107</v>
      </c>
      <c r="E253" s="64">
        <f t="shared" si="21"/>
        <v>130.66460905349794</v>
      </c>
      <c r="F253" s="65">
        <f t="shared" si="22"/>
        <v>248.83086419753084</v>
      </c>
      <c r="G253" s="64">
        <f t="shared" si="23"/>
        <v>267.01028806584361</v>
      </c>
      <c r="H253" s="66">
        <f t="shared" si="25"/>
        <v>42.855555555555554</v>
      </c>
      <c r="I253" s="66">
        <f t="shared" si="24"/>
        <v>45.916666666666664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107.7704918032787</v>
      </c>
      <c r="E254" s="64">
        <f t="shared" si="21"/>
        <v>130.45901639344262</v>
      </c>
      <c r="F254" s="65">
        <f t="shared" si="22"/>
        <v>248.43934426229509</v>
      </c>
      <c r="G254" s="64">
        <f t="shared" si="23"/>
        <v>266.59016393442624</v>
      </c>
      <c r="H254" s="66">
        <f t="shared" si="25"/>
        <v>42.791803278688526</v>
      </c>
      <c r="I254" s="66">
        <f t="shared" si="24"/>
        <v>45.848360655737707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107.60204081632654</v>
      </c>
      <c r="E255" s="64">
        <f t="shared" si="21"/>
        <v>130.25510204081633</v>
      </c>
      <c r="F255" s="65">
        <f t="shared" si="22"/>
        <v>248.05102040816328</v>
      </c>
      <c r="G255" s="64">
        <f t="shared" si="23"/>
        <v>266.17346938775512</v>
      </c>
      <c r="H255" s="66">
        <f t="shared" si="25"/>
        <v>42.728571428571421</v>
      </c>
      <c r="I255" s="66">
        <f t="shared" si="24"/>
        <v>45.780612244897952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107.4349593495935</v>
      </c>
      <c r="E256" s="64">
        <f t="shared" si="21"/>
        <v>130.05284552845529</v>
      </c>
      <c r="F256" s="65">
        <f t="shared" si="22"/>
        <v>247.66585365853658</v>
      </c>
      <c r="G256" s="64">
        <f t="shared" si="23"/>
        <v>265.76016260162601</v>
      </c>
      <c r="H256" s="66">
        <f t="shared" si="25"/>
        <v>42.665853658536577</v>
      </c>
      <c r="I256" s="66">
        <f t="shared" si="24"/>
        <v>45.713414634146332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107.26923076923077</v>
      </c>
      <c r="E257" s="64">
        <f t="shared" si="21"/>
        <v>129.85222672064776</v>
      </c>
      <c r="F257" s="65">
        <f t="shared" si="22"/>
        <v>247.28380566801619</v>
      </c>
      <c r="G257" s="64">
        <f t="shared" si="23"/>
        <v>265.35020242914982</v>
      </c>
      <c r="H257" s="66">
        <f t="shared" si="25"/>
        <v>42.603643724696354</v>
      </c>
      <c r="I257" s="66">
        <f t="shared" si="24"/>
        <v>45.646761133603242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107.10483870967742</v>
      </c>
      <c r="E258" s="64">
        <f t="shared" si="21"/>
        <v>129.65322580645162</v>
      </c>
      <c r="F258" s="65">
        <f t="shared" si="22"/>
        <v>246.90483870967742</v>
      </c>
      <c r="G258" s="64">
        <f t="shared" si="23"/>
        <v>264.94354838709677</v>
      </c>
      <c r="H258" s="66">
        <f t="shared" si="25"/>
        <v>42.541935483870972</v>
      </c>
      <c r="I258" s="66">
        <f t="shared" si="24"/>
        <v>45.580645161290327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106.94176706827311</v>
      </c>
      <c r="E259" s="64">
        <f t="shared" si="21"/>
        <v>129.4558232931727</v>
      </c>
      <c r="F259" s="65">
        <f t="shared" si="22"/>
        <v>246.52891566265063</v>
      </c>
      <c r="G259" s="64">
        <f t="shared" si="23"/>
        <v>264.5401606425703</v>
      </c>
      <c r="H259" s="66">
        <f t="shared" si="25"/>
        <v>42.480722891566266</v>
      </c>
      <c r="I259" s="66">
        <f t="shared" si="24"/>
        <v>45.515060240963855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106.78000000000002</v>
      </c>
      <c r="E260" s="64">
        <f t="shared" si="21"/>
        <v>129.26000000000002</v>
      </c>
      <c r="F260" s="65">
        <f t="shared" si="22"/>
        <v>246.15600000000003</v>
      </c>
      <c r="G260" s="64">
        <f t="shared" si="23"/>
        <v>264.14000000000004</v>
      </c>
      <c r="H260" s="66">
        <f t="shared" si="25"/>
        <v>42.42</v>
      </c>
      <c r="I260" s="66">
        <f t="shared" si="24"/>
        <v>45.45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106.61952191235061</v>
      </c>
      <c r="E261" s="64">
        <f t="shared" si="21"/>
        <v>129.06573705179284</v>
      </c>
      <c r="F261" s="65">
        <f t="shared" si="22"/>
        <v>245.78605577689243</v>
      </c>
      <c r="G261" s="64">
        <f t="shared" si="23"/>
        <v>263.74302788844619</v>
      </c>
      <c r="H261" s="66">
        <f t="shared" si="25"/>
        <v>42.359760956175293</v>
      </c>
      <c r="I261" s="66">
        <f t="shared" si="24"/>
        <v>45.385458167330668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106.46031746031748</v>
      </c>
      <c r="E262" s="64">
        <f t="shared" si="21"/>
        <v>128.8730158730159</v>
      </c>
      <c r="F262" s="65">
        <f t="shared" si="22"/>
        <v>245.41904761904766</v>
      </c>
      <c r="G262" s="64">
        <f t="shared" si="23"/>
        <v>263.34920634920638</v>
      </c>
      <c r="H262" s="66">
        <f t="shared" si="25"/>
        <v>42.3</v>
      </c>
      <c r="I262" s="66">
        <f t="shared" si="24"/>
        <v>45.321428571428569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106.302371541502</v>
      </c>
      <c r="E263" s="64">
        <f t="shared" si="21"/>
        <v>128.68181818181822</v>
      </c>
      <c r="F263" s="65">
        <f t="shared" si="22"/>
        <v>245.05494071146251</v>
      </c>
      <c r="G263" s="64">
        <f t="shared" si="23"/>
        <v>262.95849802371544</v>
      </c>
      <c r="H263" s="66">
        <f t="shared" si="25"/>
        <v>42.240711462450598</v>
      </c>
      <c r="I263" s="66">
        <f t="shared" si="24"/>
        <v>45.257905138339922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106.14566929133859</v>
      </c>
      <c r="E264" s="64">
        <f t="shared" si="21"/>
        <v>128.49212598425197</v>
      </c>
      <c r="F264" s="65">
        <f t="shared" si="22"/>
        <v>244.69370078740161</v>
      </c>
      <c r="G264" s="64">
        <f t="shared" si="23"/>
        <v>262.57086614173232</v>
      </c>
      <c r="H264" s="66">
        <f t="shared" si="25"/>
        <v>42.181889763779516</v>
      </c>
      <c r="I264" s="66">
        <f t="shared" si="24"/>
        <v>45.194881889763764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105.99019607843138</v>
      </c>
      <c r="E265" s="64">
        <f t="shared" si="21"/>
        <v>128.30392156862746</v>
      </c>
      <c r="F265" s="65">
        <f t="shared" si="22"/>
        <v>244.33529411764707</v>
      </c>
      <c r="G265" s="64">
        <f t="shared" si="23"/>
        <v>262.18627450980392</v>
      </c>
      <c r="H265" s="66">
        <f t="shared" si="25"/>
        <v>42.123529411764707</v>
      </c>
      <c r="I265" s="66">
        <f t="shared" si="24"/>
        <v>45.132352941176471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105.8359375</v>
      </c>
      <c r="E266" s="64">
        <f t="shared" si="21"/>
        <v>128.1171875</v>
      </c>
      <c r="F266" s="65">
        <f t="shared" si="22"/>
        <v>243.97968749999998</v>
      </c>
      <c r="G266" s="64">
        <f t="shared" si="23"/>
        <v>261.8046875</v>
      </c>
      <c r="H266" s="66">
        <f t="shared" si="25"/>
        <v>42.065624999999997</v>
      </c>
      <c r="I266" s="66">
        <f t="shared" si="24"/>
        <v>45.070312499999993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105.68287937743192</v>
      </c>
      <c r="E267" s="64">
        <f t="shared" ref="E267:E330" si="27">B267*$E$7</f>
        <v>127.931906614786</v>
      </c>
      <c r="F267" s="65">
        <f t="shared" ref="F267:F330" si="28">B267*$F$7</f>
        <v>243.62684824902723</v>
      </c>
      <c r="G267" s="64">
        <f t="shared" ref="G267:G330" si="29">B267*$G$7</f>
        <v>261.4260700389105</v>
      </c>
      <c r="H267" s="66">
        <f t="shared" si="25"/>
        <v>42.008171206225668</v>
      </c>
      <c r="I267" s="66">
        <f t="shared" ref="I267:I330" si="30">$I$7*J267</f>
        <v>45.008754863813216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105.53100775193801</v>
      </c>
      <c r="E268" s="64">
        <f t="shared" si="27"/>
        <v>127.7480620155039</v>
      </c>
      <c r="F268" s="65">
        <f t="shared" si="28"/>
        <v>243.27674418604656</v>
      </c>
      <c r="G268" s="64">
        <f t="shared" si="29"/>
        <v>261.05038759689927</v>
      </c>
      <c r="H268" s="66">
        <f t="shared" ref="H268:H331" si="31">J268*$H$7</f>
        <v>41.951162790697666</v>
      </c>
      <c r="I268" s="66">
        <f t="shared" si="30"/>
        <v>44.947674418604642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105.38030888030889</v>
      </c>
      <c r="E269" s="64">
        <f t="shared" si="27"/>
        <v>127.56563706563706</v>
      </c>
      <c r="F269" s="65">
        <f t="shared" si="28"/>
        <v>242.92934362934363</v>
      </c>
      <c r="G269" s="64">
        <f t="shared" si="29"/>
        <v>260.67760617760621</v>
      </c>
      <c r="H269" s="66">
        <f t="shared" si="31"/>
        <v>41.894594594594594</v>
      </c>
      <c r="I269" s="66">
        <f t="shared" si="30"/>
        <v>44.887065637065639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105.23076923076924</v>
      </c>
      <c r="E270" s="64">
        <f t="shared" si="27"/>
        <v>127.38461538461539</v>
      </c>
      <c r="F270" s="65">
        <f t="shared" si="28"/>
        <v>242.5846153846154</v>
      </c>
      <c r="G270" s="64">
        <f t="shared" si="29"/>
        <v>260.30769230769232</v>
      </c>
      <c r="H270" s="66">
        <f t="shared" si="31"/>
        <v>41.838461538461537</v>
      </c>
      <c r="I270" s="66">
        <f t="shared" si="30"/>
        <v>44.82692307692308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105.0823754789272</v>
      </c>
      <c r="E271" s="64">
        <f t="shared" si="27"/>
        <v>127.20498084291188</v>
      </c>
      <c r="F271" s="65">
        <f t="shared" si="28"/>
        <v>242.24252873563219</v>
      </c>
      <c r="G271" s="64">
        <f t="shared" si="29"/>
        <v>259.94061302681996</v>
      </c>
      <c r="H271" s="66">
        <f t="shared" si="31"/>
        <v>41.782758620689656</v>
      </c>
      <c r="I271" s="66">
        <f t="shared" si="30"/>
        <v>44.767241379310342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104.93511450381681</v>
      </c>
      <c r="E272" s="64">
        <f t="shared" si="27"/>
        <v>127.02671755725191</v>
      </c>
      <c r="F272" s="65">
        <f t="shared" si="28"/>
        <v>241.90305343511451</v>
      </c>
      <c r="G272" s="64">
        <f t="shared" si="29"/>
        <v>259.57633587786262</v>
      </c>
      <c r="H272" s="66">
        <f t="shared" si="31"/>
        <v>41.72748091603053</v>
      </c>
      <c r="I272" s="66">
        <f t="shared" si="30"/>
        <v>44.708015267175568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104.78897338403043</v>
      </c>
      <c r="E273" s="64">
        <f t="shared" si="27"/>
        <v>126.84980988593156</v>
      </c>
      <c r="F273" s="65">
        <f t="shared" si="28"/>
        <v>241.5661596958175</v>
      </c>
      <c r="G273" s="64">
        <f t="shared" si="29"/>
        <v>259.21482889733841</v>
      </c>
      <c r="H273" s="66">
        <f t="shared" si="31"/>
        <v>41.672623574144481</v>
      </c>
      <c r="I273" s="66">
        <f t="shared" si="30"/>
        <v>44.649239543726232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104.64393939393941</v>
      </c>
      <c r="E274" s="64">
        <f t="shared" si="27"/>
        <v>126.67424242424244</v>
      </c>
      <c r="F274" s="65">
        <f t="shared" si="28"/>
        <v>241.2318181818182</v>
      </c>
      <c r="G274" s="64">
        <f t="shared" si="29"/>
        <v>258.85606060606062</v>
      </c>
      <c r="H274" s="66">
        <f t="shared" si="31"/>
        <v>41.618181818181817</v>
      </c>
      <c r="I274" s="66">
        <f t="shared" si="30"/>
        <v>44.590909090909086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104.50000000000001</v>
      </c>
      <c r="E275" s="64">
        <f t="shared" si="27"/>
        <v>126.50000000000001</v>
      </c>
      <c r="F275" s="65">
        <f t="shared" si="28"/>
        <v>240.9</v>
      </c>
      <c r="G275" s="64">
        <f t="shared" si="29"/>
        <v>258.5</v>
      </c>
      <c r="H275" s="66">
        <f t="shared" si="31"/>
        <v>41.564150943396221</v>
      </c>
      <c r="I275" s="66">
        <f t="shared" si="30"/>
        <v>44.533018867924525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104.35714285714286</v>
      </c>
      <c r="E276" s="64">
        <f t="shared" si="27"/>
        <v>126.32706766917293</v>
      </c>
      <c r="F276" s="65">
        <f t="shared" si="28"/>
        <v>240.57067669172932</v>
      </c>
      <c r="G276" s="64">
        <f t="shared" si="29"/>
        <v>258.14661654135335</v>
      </c>
      <c r="H276" s="66">
        <f t="shared" si="31"/>
        <v>41.51052631578947</v>
      </c>
      <c r="I276" s="66">
        <f t="shared" si="30"/>
        <v>44.475563909774429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104.21535580524345</v>
      </c>
      <c r="E277" s="64">
        <f t="shared" si="27"/>
        <v>126.15543071161049</v>
      </c>
      <c r="F277" s="65">
        <f t="shared" si="28"/>
        <v>240.24382022471912</v>
      </c>
      <c r="G277" s="64">
        <f t="shared" si="29"/>
        <v>257.79588014981272</v>
      </c>
      <c r="H277" s="66">
        <f t="shared" si="31"/>
        <v>41.457303370786519</v>
      </c>
      <c r="I277" s="66">
        <f t="shared" si="30"/>
        <v>44.418539325842701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104.07462686567165</v>
      </c>
      <c r="E278" s="64">
        <f t="shared" si="27"/>
        <v>125.98507462686568</v>
      </c>
      <c r="F278" s="65">
        <f t="shared" si="28"/>
        <v>239.91940298507464</v>
      </c>
      <c r="G278" s="64">
        <f t="shared" si="29"/>
        <v>257.44776119402985</v>
      </c>
      <c r="H278" s="66">
        <f t="shared" si="31"/>
        <v>41.404477611940287</v>
      </c>
      <c r="I278" s="66">
        <f t="shared" si="30"/>
        <v>44.361940298507456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103.93494423791824</v>
      </c>
      <c r="E279" s="64">
        <f t="shared" si="27"/>
        <v>125.81598513011156</v>
      </c>
      <c r="F279" s="65">
        <f t="shared" si="28"/>
        <v>239.59739776951679</v>
      </c>
      <c r="G279" s="64">
        <f t="shared" si="29"/>
        <v>257.10223048327146</v>
      </c>
      <c r="H279" s="66">
        <f t="shared" si="31"/>
        <v>41.35204460966542</v>
      </c>
      <c r="I279" s="66">
        <f t="shared" si="30"/>
        <v>44.30576208178438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103.79629629629629</v>
      </c>
      <c r="E280" s="64">
        <f t="shared" si="27"/>
        <v>125.64814814814814</v>
      </c>
      <c r="F280" s="65">
        <f t="shared" si="28"/>
        <v>239.27777777777777</v>
      </c>
      <c r="G280" s="64">
        <f t="shared" si="29"/>
        <v>256.75925925925924</v>
      </c>
      <c r="H280" s="66">
        <f t="shared" si="31"/>
        <v>41.3</v>
      </c>
      <c r="I280" s="66">
        <f t="shared" si="30"/>
        <v>44.25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103.65867158671587</v>
      </c>
      <c r="E281" s="64">
        <f t="shared" si="27"/>
        <v>125.48154981549816</v>
      </c>
      <c r="F281" s="65">
        <f t="shared" si="28"/>
        <v>238.96051660516605</v>
      </c>
      <c r="G281" s="64">
        <f t="shared" si="29"/>
        <v>256.41881918819189</v>
      </c>
      <c r="H281" s="66">
        <f t="shared" si="31"/>
        <v>41.240590405904058</v>
      </c>
      <c r="I281" s="66">
        <f t="shared" si="30"/>
        <v>44.186346863468636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103.52205882352942</v>
      </c>
      <c r="E282" s="64">
        <f t="shared" si="27"/>
        <v>125.31617647058825</v>
      </c>
      <c r="F282" s="65">
        <f t="shared" si="28"/>
        <v>238.64558823529416</v>
      </c>
      <c r="G282" s="64">
        <f t="shared" si="29"/>
        <v>256.08088235294122</v>
      </c>
      <c r="H282" s="66">
        <f t="shared" si="31"/>
        <v>41.181617647058822</v>
      </c>
      <c r="I282" s="66">
        <f t="shared" si="30"/>
        <v>44.123161764705884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103.3864468864469</v>
      </c>
      <c r="E283" s="64">
        <f t="shared" si="27"/>
        <v>125.15201465201467</v>
      </c>
      <c r="F283" s="65">
        <f t="shared" si="28"/>
        <v>238.33296703296705</v>
      </c>
      <c r="G283" s="64">
        <f t="shared" si="29"/>
        <v>255.74542124542128</v>
      </c>
      <c r="H283" s="66">
        <f t="shared" si="31"/>
        <v>41.123076923076923</v>
      </c>
      <c r="I283" s="66">
        <f t="shared" si="30"/>
        <v>44.060439560439562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103.25182481751827</v>
      </c>
      <c r="E284" s="64">
        <f t="shared" si="27"/>
        <v>124.98905109489054</v>
      </c>
      <c r="F284" s="65">
        <f t="shared" si="28"/>
        <v>238.02262773722634</v>
      </c>
      <c r="G284" s="64">
        <f t="shared" si="29"/>
        <v>255.41240875912416</v>
      </c>
      <c r="H284" s="66">
        <f t="shared" si="31"/>
        <v>41.064963503649636</v>
      </c>
      <c r="I284" s="66">
        <f t="shared" si="30"/>
        <v>43.998175182481759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103.11818181818182</v>
      </c>
      <c r="E285" s="64">
        <f t="shared" si="27"/>
        <v>124.82727272727273</v>
      </c>
      <c r="F285" s="65">
        <f t="shared" si="28"/>
        <v>237.71454545454546</v>
      </c>
      <c r="G285" s="64">
        <f t="shared" si="29"/>
        <v>255.08181818181819</v>
      </c>
      <c r="H285" s="66">
        <f t="shared" si="31"/>
        <v>41.007272727272728</v>
      </c>
      <c r="I285" s="66">
        <f t="shared" si="30"/>
        <v>43.936363636363637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102.98550724637683</v>
      </c>
      <c r="E286" s="64">
        <f t="shared" si="27"/>
        <v>124.66666666666669</v>
      </c>
      <c r="F286" s="65">
        <f t="shared" si="28"/>
        <v>237.40869565217395</v>
      </c>
      <c r="G286" s="64">
        <f t="shared" si="29"/>
        <v>254.75362318840581</v>
      </c>
      <c r="H286" s="66">
        <f t="shared" si="31"/>
        <v>40.949999999999996</v>
      </c>
      <c r="I286" s="66">
        <f t="shared" si="30"/>
        <v>43.875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102.85379061371842</v>
      </c>
      <c r="E287" s="64">
        <f t="shared" si="27"/>
        <v>124.50722021660651</v>
      </c>
      <c r="F287" s="65">
        <f t="shared" si="28"/>
        <v>237.10505415162456</v>
      </c>
      <c r="G287" s="64">
        <f t="shared" si="29"/>
        <v>254.42779783393505</v>
      </c>
      <c r="H287" s="66">
        <f t="shared" si="31"/>
        <v>40.893140794223825</v>
      </c>
      <c r="I287" s="66">
        <f t="shared" si="30"/>
        <v>43.814079422382669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102.72302158273384</v>
      </c>
      <c r="E288" s="64">
        <f t="shared" si="27"/>
        <v>124.34892086330939</v>
      </c>
      <c r="F288" s="65">
        <f t="shared" si="28"/>
        <v>236.80359712230222</v>
      </c>
      <c r="G288" s="64">
        <f t="shared" si="29"/>
        <v>254.10431654676265</v>
      </c>
      <c r="H288" s="66">
        <f t="shared" si="31"/>
        <v>40.836690647482008</v>
      </c>
      <c r="I288" s="66">
        <f t="shared" si="30"/>
        <v>43.753597122302153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102.5931899641577</v>
      </c>
      <c r="E289" s="64">
        <f t="shared" si="27"/>
        <v>124.19175627240143</v>
      </c>
      <c r="F289" s="65">
        <f t="shared" si="28"/>
        <v>236.50430107526881</v>
      </c>
      <c r="G289" s="64">
        <f t="shared" si="29"/>
        <v>253.78315412186379</v>
      </c>
      <c r="H289" s="66">
        <f t="shared" si="31"/>
        <v>40.780645161290316</v>
      </c>
      <c r="I289" s="66">
        <f t="shared" si="30"/>
        <v>43.693548387096769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102.46428571428571</v>
      </c>
      <c r="E290" s="64">
        <f t="shared" si="27"/>
        <v>124.03571428571428</v>
      </c>
      <c r="F290" s="65">
        <f t="shared" si="28"/>
        <v>236.20714285714286</v>
      </c>
      <c r="G290" s="64">
        <f t="shared" si="29"/>
        <v>253.46428571428569</v>
      </c>
      <c r="H290" s="66">
        <f t="shared" si="31"/>
        <v>40.724999999999994</v>
      </c>
      <c r="I290" s="66">
        <f t="shared" si="30"/>
        <v>43.633928571428569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102.31939501779358</v>
      </c>
      <c r="E291" s="64">
        <f t="shared" si="27"/>
        <v>123.86032028469749</v>
      </c>
      <c r="F291" s="65">
        <f t="shared" si="28"/>
        <v>235.87313167259782</v>
      </c>
      <c r="G291" s="64">
        <f t="shared" si="29"/>
        <v>253.10587188612095</v>
      </c>
      <c r="H291" s="66">
        <f t="shared" si="31"/>
        <v>40.669750889679712</v>
      </c>
      <c r="I291" s="66">
        <f t="shared" si="30"/>
        <v>43.57473309608541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102.17553191489363</v>
      </c>
      <c r="E292" s="64">
        <f t="shared" si="27"/>
        <v>123.68617021276597</v>
      </c>
      <c r="F292" s="65">
        <f t="shared" si="28"/>
        <v>235.54148936170213</v>
      </c>
      <c r="G292" s="64">
        <f t="shared" si="29"/>
        <v>252.75000000000003</v>
      </c>
      <c r="H292" s="66">
        <f t="shared" si="31"/>
        <v>40.614893617021274</v>
      </c>
      <c r="I292" s="66">
        <f t="shared" si="30"/>
        <v>43.515957446808507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102.03268551236749</v>
      </c>
      <c r="E293" s="64">
        <f t="shared" si="27"/>
        <v>123.51325088339223</v>
      </c>
      <c r="F293" s="65">
        <f t="shared" si="28"/>
        <v>235.21219081272085</v>
      </c>
      <c r="G293" s="64">
        <f t="shared" si="29"/>
        <v>252.39664310954063</v>
      </c>
      <c r="H293" s="66">
        <f t="shared" si="31"/>
        <v>40.56042402826855</v>
      </c>
      <c r="I293" s="66">
        <f t="shared" si="30"/>
        <v>43.457597173144869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101.89084507042256</v>
      </c>
      <c r="E294" s="64">
        <f t="shared" si="27"/>
        <v>123.34154929577467</v>
      </c>
      <c r="F294" s="65">
        <f t="shared" si="28"/>
        <v>234.88521126760568</v>
      </c>
      <c r="G294" s="64">
        <f t="shared" si="29"/>
        <v>252.04577464788738</v>
      </c>
      <c r="H294" s="66">
        <f t="shared" si="31"/>
        <v>40.506338028169012</v>
      </c>
      <c r="I294" s="66">
        <f t="shared" si="30"/>
        <v>43.399647887323937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101.75000000000001</v>
      </c>
      <c r="E295" s="64">
        <f t="shared" si="27"/>
        <v>123.17105263157896</v>
      </c>
      <c r="F295" s="65">
        <f t="shared" si="28"/>
        <v>234.5605263157895</v>
      </c>
      <c r="G295" s="64">
        <f t="shared" si="29"/>
        <v>251.69736842105266</v>
      </c>
      <c r="H295" s="66">
        <f t="shared" si="31"/>
        <v>40.452631578947361</v>
      </c>
      <c r="I295" s="66">
        <f t="shared" si="30"/>
        <v>43.34210526315789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101.61013986013985</v>
      </c>
      <c r="E296" s="64">
        <f t="shared" si="27"/>
        <v>123.00174825174824</v>
      </c>
      <c r="F296" s="65">
        <f t="shared" si="28"/>
        <v>234.23811188811186</v>
      </c>
      <c r="G296" s="64">
        <f t="shared" si="29"/>
        <v>251.35139860139859</v>
      </c>
      <c r="H296" s="66">
        <f t="shared" si="31"/>
        <v>40.399300699300696</v>
      </c>
      <c r="I296" s="66">
        <f t="shared" si="30"/>
        <v>43.284965034965033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101.4712543554007</v>
      </c>
      <c r="E297" s="64">
        <f t="shared" si="27"/>
        <v>122.83362369337979</v>
      </c>
      <c r="F297" s="65">
        <f t="shared" si="28"/>
        <v>233.91794425087107</v>
      </c>
      <c r="G297" s="64">
        <f t="shared" si="29"/>
        <v>251.00783972125436</v>
      </c>
      <c r="H297" s="66">
        <f t="shared" si="31"/>
        <v>40.346341463414639</v>
      </c>
      <c r="I297" s="66">
        <f t="shared" si="30"/>
        <v>43.228222996515683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101.33333333333333</v>
      </c>
      <c r="E298" s="64">
        <f t="shared" si="27"/>
        <v>122.66666666666667</v>
      </c>
      <c r="F298" s="65">
        <f t="shared" si="28"/>
        <v>233.6</v>
      </c>
      <c r="G298" s="64">
        <f t="shared" si="29"/>
        <v>250.66666666666666</v>
      </c>
      <c r="H298" s="66">
        <f t="shared" si="31"/>
        <v>40.293749999999996</v>
      </c>
      <c r="I298" s="66">
        <f t="shared" si="30"/>
        <v>43.171875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101.19636678200692</v>
      </c>
      <c r="E299" s="64">
        <f t="shared" si="27"/>
        <v>122.50086505190312</v>
      </c>
      <c r="F299" s="65">
        <f t="shared" si="28"/>
        <v>233.28425605536333</v>
      </c>
      <c r="G299" s="64">
        <f t="shared" si="29"/>
        <v>250.32785467128028</v>
      </c>
      <c r="H299" s="66">
        <f t="shared" si="31"/>
        <v>40.241522491349485</v>
      </c>
      <c r="I299" s="66">
        <f t="shared" si="30"/>
        <v>43.115916955017305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101.06034482758622</v>
      </c>
      <c r="E300" s="64">
        <f t="shared" si="27"/>
        <v>122.33620689655173</v>
      </c>
      <c r="F300" s="65">
        <f t="shared" si="28"/>
        <v>232.97068965517244</v>
      </c>
      <c r="G300" s="64">
        <f t="shared" si="29"/>
        <v>249.99137931034485</v>
      </c>
      <c r="H300" s="66">
        <f t="shared" si="31"/>
        <v>40.189655172413786</v>
      </c>
      <c r="I300" s="66">
        <f t="shared" si="30"/>
        <v>43.060344827586199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100.92525773195874</v>
      </c>
      <c r="E301" s="64">
        <f t="shared" si="27"/>
        <v>122.17268041237111</v>
      </c>
      <c r="F301" s="65">
        <f t="shared" si="28"/>
        <v>232.65927835051542</v>
      </c>
      <c r="G301" s="64">
        <f t="shared" si="29"/>
        <v>249.6572164948453</v>
      </c>
      <c r="H301" s="66">
        <f t="shared" si="31"/>
        <v>40.138144329896903</v>
      </c>
      <c r="I301" s="66">
        <f t="shared" si="30"/>
        <v>43.005154639175252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100.79109589041096</v>
      </c>
      <c r="E302" s="64">
        <f t="shared" si="27"/>
        <v>122.01027397260275</v>
      </c>
      <c r="F302" s="65">
        <f t="shared" si="28"/>
        <v>232.35</v>
      </c>
      <c r="G302" s="64">
        <f t="shared" si="29"/>
        <v>249.32534246575344</v>
      </c>
      <c r="H302" s="66">
        <f t="shared" si="31"/>
        <v>40.086986301369862</v>
      </c>
      <c r="I302" s="66">
        <f t="shared" si="30"/>
        <v>42.950342465753423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100.65784982935153</v>
      </c>
      <c r="E303" s="64">
        <f t="shared" si="27"/>
        <v>121.84897610921502</v>
      </c>
      <c r="F303" s="65">
        <f t="shared" si="28"/>
        <v>232.04283276450514</v>
      </c>
      <c r="G303" s="64">
        <f t="shared" si="29"/>
        <v>248.99573378839591</v>
      </c>
      <c r="H303" s="66">
        <f t="shared" si="31"/>
        <v>40.036177474402734</v>
      </c>
      <c r="I303" s="66">
        <f t="shared" si="30"/>
        <v>42.895904436860071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100.52551020408164</v>
      </c>
      <c r="E304" s="64">
        <f t="shared" si="27"/>
        <v>121.6887755102041</v>
      </c>
      <c r="F304" s="65">
        <f t="shared" si="28"/>
        <v>231.73775510204084</v>
      </c>
      <c r="G304" s="64">
        <f t="shared" si="29"/>
        <v>248.66836734693882</v>
      </c>
      <c r="H304" s="66">
        <f t="shared" si="31"/>
        <v>39.98571428571428</v>
      </c>
      <c r="I304" s="66">
        <f t="shared" si="30"/>
        <v>42.841836734693871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100.39406779661016</v>
      </c>
      <c r="E305" s="64">
        <f t="shared" si="27"/>
        <v>121.52966101694915</v>
      </c>
      <c r="F305" s="65">
        <f t="shared" si="28"/>
        <v>231.43474576271186</v>
      </c>
      <c r="G305" s="64">
        <f t="shared" si="29"/>
        <v>248.34322033898303</v>
      </c>
      <c r="H305" s="66">
        <f t="shared" si="31"/>
        <v>39.93559322033898</v>
      </c>
      <c r="I305" s="66">
        <f t="shared" si="30"/>
        <v>42.788135593220332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100.26351351351352</v>
      </c>
      <c r="E306" s="64">
        <f t="shared" si="27"/>
        <v>121.37162162162161</v>
      </c>
      <c r="F306" s="65">
        <f t="shared" si="28"/>
        <v>231.13378378378377</v>
      </c>
      <c r="G306" s="64">
        <f t="shared" si="29"/>
        <v>248.02027027027026</v>
      </c>
      <c r="H306" s="66">
        <f t="shared" si="31"/>
        <v>39.88581081081081</v>
      </c>
      <c r="I306" s="66">
        <f t="shared" si="30"/>
        <v>42.734797297297298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100.13383838383839</v>
      </c>
      <c r="E307" s="64">
        <f t="shared" si="27"/>
        <v>121.21464646464648</v>
      </c>
      <c r="F307" s="65">
        <f t="shared" si="28"/>
        <v>230.83484848484849</v>
      </c>
      <c r="G307" s="64">
        <f t="shared" si="29"/>
        <v>247.69949494949498</v>
      </c>
      <c r="H307" s="66">
        <f t="shared" si="31"/>
        <v>39.836363636363629</v>
      </c>
      <c r="I307" s="66">
        <f t="shared" si="30"/>
        <v>42.68181818181818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100.00503355704699</v>
      </c>
      <c r="E308" s="64">
        <f t="shared" si="27"/>
        <v>121.05872483221476</v>
      </c>
      <c r="F308" s="65">
        <f t="shared" si="28"/>
        <v>230.53791946308723</v>
      </c>
      <c r="G308" s="64">
        <f t="shared" si="29"/>
        <v>247.38087248322148</v>
      </c>
      <c r="H308" s="66">
        <f t="shared" si="31"/>
        <v>39.787248322147654</v>
      </c>
      <c r="I308" s="66">
        <f t="shared" si="30"/>
        <v>42.62919463087249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99.877090301003349</v>
      </c>
      <c r="E309" s="64">
        <f t="shared" si="27"/>
        <v>120.90384615384616</v>
      </c>
      <c r="F309" s="65">
        <f t="shared" si="28"/>
        <v>230.24297658862878</v>
      </c>
      <c r="G309" s="64">
        <f t="shared" si="29"/>
        <v>247.06438127090303</v>
      </c>
      <c r="H309" s="66">
        <f t="shared" si="31"/>
        <v>39.738461538461536</v>
      </c>
      <c r="I309" s="66">
        <f t="shared" si="30"/>
        <v>42.576923076923073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99.75</v>
      </c>
      <c r="E310" s="64">
        <f t="shared" si="27"/>
        <v>120.75</v>
      </c>
      <c r="F310" s="65">
        <f t="shared" si="28"/>
        <v>229.95000000000002</v>
      </c>
      <c r="G310" s="64">
        <f t="shared" si="29"/>
        <v>246.75</v>
      </c>
      <c r="H310" s="66">
        <f t="shared" si="31"/>
        <v>39.69</v>
      </c>
      <c r="I310" s="66">
        <f t="shared" si="30"/>
        <v>42.524999999999999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99.623754152823935</v>
      </c>
      <c r="E311" s="64">
        <f t="shared" si="27"/>
        <v>120.59717607973423</v>
      </c>
      <c r="F311" s="65">
        <f t="shared" si="28"/>
        <v>229.65897009966778</v>
      </c>
      <c r="G311" s="64">
        <f t="shared" si="29"/>
        <v>246.43770764119603</v>
      </c>
      <c r="H311" s="66">
        <f t="shared" si="31"/>
        <v>39.641860465116281</v>
      </c>
      <c r="I311" s="66">
        <f t="shared" si="30"/>
        <v>42.473421926910305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99.49834437086092</v>
      </c>
      <c r="E312" s="64">
        <f t="shared" si="27"/>
        <v>120.44536423841059</v>
      </c>
      <c r="F312" s="65">
        <f t="shared" si="28"/>
        <v>229.36986754966887</v>
      </c>
      <c r="G312" s="64">
        <f t="shared" si="29"/>
        <v>246.1274834437086</v>
      </c>
      <c r="H312" s="66">
        <f t="shared" si="31"/>
        <v>39.594039735099329</v>
      </c>
      <c r="I312" s="66">
        <f t="shared" si="30"/>
        <v>42.422185430463564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99.373762376237607</v>
      </c>
      <c r="E313" s="64">
        <f t="shared" si="27"/>
        <v>120.29455445544552</v>
      </c>
      <c r="F313" s="65">
        <f t="shared" si="28"/>
        <v>229.0826732673267</v>
      </c>
      <c r="G313" s="64">
        <f t="shared" si="29"/>
        <v>245.81930693069302</v>
      </c>
      <c r="H313" s="66">
        <f t="shared" si="31"/>
        <v>39.546534653465336</v>
      </c>
      <c r="I313" s="66">
        <f t="shared" si="30"/>
        <v>42.371287128712865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99.25</v>
      </c>
      <c r="E314" s="64">
        <f t="shared" si="27"/>
        <v>120.14473684210526</v>
      </c>
      <c r="F314" s="65">
        <f t="shared" si="28"/>
        <v>228.79736842105262</v>
      </c>
      <c r="G314" s="64">
        <f t="shared" si="29"/>
        <v>245.51315789473685</v>
      </c>
      <c r="H314" s="66">
        <f t="shared" si="31"/>
        <v>39.49934210526316</v>
      </c>
      <c r="I314" s="66">
        <f t="shared" si="30"/>
        <v>42.320723684210527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99.127049180327859</v>
      </c>
      <c r="E315" s="64">
        <f t="shared" si="27"/>
        <v>119.99590163934425</v>
      </c>
      <c r="F315" s="65">
        <f t="shared" si="28"/>
        <v>228.5139344262295</v>
      </c>
      <c r="G315" s="64">
        <f t="shared" si="29"/>
        <v>245.2090163934426</v>
      </c>
      <c r="H315" s="66">
        <f t="shared" si="31"/>
        <v>39.452459016393441</v>
      </c>
      <c r="I315" s="66">
        <f t="shared" si="30"/>
        <v>42.270491803278688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99.004901960784323</v>
      </c>
      <c r="E316" s="64">
        <f t="shared" si="27"/>
        <v>119.84803921568628</v>
      </c>
      <c r="F316" s="65">
        <f t="shared" si="28"/>
        <v>228.23235294117649</v>
      </c>
      <c r="G316" s="64">
        <f t="shared" si="29"/>
        <v>244.90686274509807</v>
      </c>
      <c r="H316" s="66">
        <f t="shared" si="31"/>
        <v>39.40588235294117</v>
      </c>
      <c r="I316" s="66">
        <f t="shared" si="30"/>
        <v>42.220588235294116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98.883550488599354</v>
      </c>
      <c r="E317" s="64">
        <f t="shared" si="27"/>
        <v>119.70114006514659</v>
      </c>
      <c r="F317" s="65">
        <f t="shared" si="28"/>
        <v>227.95260586319219</v>
      </c>
      <c r="G317" s="64">
        <f t="shared" si="29"/>
        <v>244.60667752442998</v>
      </c>
      <c r="H317" s="66">
        <f t="shared" si="31"/>
        <v>39.359609120521171</v>
      </c>
      <c r="I317" s="66">
        <f t="shared" si="30"/>
        <v>42.171009771986974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98.762987012987011</v>
      </c>
      <c r="E318" s="64">
        <f t="shared" si="27"/>
        <v>119.55519480519482</v>
      </c>
      <c r="F318" s="65">
        <f t="shared" si="28"/>
        <v>227.67467532467532</v>
      </c>
      <c r="G318" s="64">
        <f t="shared" si="29"/>
        <v>244.30844155844156</v>
      </c>
      <c r="H318" s="66">
        <f t="shared" si="31"/>
        <v>39.313636363636363</v>
      </c>
      <c r="I318" s="66">
        <f t="shared" si="30"/>
        <v>42.121753246753244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98.643203883495147</v>
      </c>
      <c r="E319" s="64">
        <f t="shared" si="27"/>
        <v>119.41019417475728</v>
      </c>
      <c r="F319" s="65">
        <f t="shared" si="28"/>
        <v>227.39854368932038</v>
      </c>
      <c r="G319" s="64">
        <f t="shared" si="29"/>
        <v>244.01213592233009</v>
      </c>
      <c r="H319" s="66">
        <f t="shared" si="31"/>
        <v>39.267961165048547</v>
      </c>
      <c r="I319" s="66">
        <f t="shared" si="30"/>
        <v>42.072815533980588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98.524193548387103</v>
      </c>
      <c r="E320" s="64">
        <f t="shared" si="27"/>
        <v>119.26612903225806</v>
      </c>
      <c r="F320" s="65">
        <f t="shared" si="28"/>
        <v>227.1241935483871</v>
      </c>
      <c r="G320" s="64">
        <f t="shared" si="29"/>
        <v>243.71774193548387</v>
      </c>
      <c r="H320" s="66">
        <f t="shared" si="31"/>
        <v>39.222580645161287</v>
      </c>
      <c r="I320" s="66">
        <f t="shared" si="30"/>
        <v>42.024193548387096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98.405948553054671</v>
      </c>
      <c r="E321" s="64">
        <f t="shared" si="27"/>
        <v>119.12299035369776</v>
      </c>
      <c r="F321" s="65">
        <f t="shared" si="28"/>
        <v>226.85160771704182</v>
      </c>
      <c r="G321" s="64">
        <f t="shared" si="29"/>
        <v>243.42524115755629</v>
      </c>
      <c r="H321" s="66">
        <f t="shared" si="31"/>
        <v>39.177491961414795</v>
      </c>
      <c r="I321" s="66">
        <f t="shared" si="30"/>
        <v>41.975884244372992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98.288461538461547</v>
      </c>
      <c r="E322" s="64">
        <f t="shared" si="27"/>
        <v>118.98076923076924</v>
      </c>
      <c r="F322" s="65">
        <f t="shared" si="28"/>
        <v>226.58076923076925</v>
      </c>
      <c r="G322" s="64">
        <f t="shared" si="29"/>
        <v>243.13461538461542</v>
      </c>
      <c r="H322" s="66">
        <f t="shared" si="31"/>
        <v>39.132692307692309</v>
      </c>
      <c r="I322" s="66">
        <f t="shared" si="30"/>
        <v>41.927884615384613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98.17172523961662</v>
      </c>
      <c r="E323" s="64">
        <f t="shared" si="27"/>
        <v>118.83945686900958</v>
      </c>
      <c r="F323" s="65">
        <f t="shared" si="28"/>
        <v>226.31166134185304</v>
      </c>
      <c r="G323" s="64">
        <f t="shared" si="29"/>
        <v>242.8458466453674</v>
      </c>
      <c r="H323" s="66">
        <f t="shared" si="31"/>
        <v>39.088178913738012</v>
      </c>
      <c r="I323" s="66">
        <f t="shared" si="30"/>
        <v>41.880191693290733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98.055732484076444</v>
      </c>
      <c r="E324" s="64">
        <f t="shared" si="27"/>
        <v>118.69904458598727</v>
      </c>
      <c r="F324" s="65">
        <f t="shared" si="28"/>
        <v>226.04426751592356</v>
      </c>
      <c r="G324" s="64">
        <f t="shared" si="29"/>
        <v>242.55891719745225</v>
      </c>
      <c r="H324" s="66">
        <f t="shared" si="31"/>
        <v>39.043949044585993</v>
      </c>
      <c r="I324" s="66">
        <f t="shared" si="30"/>
        <v>41.832802547770704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97.940476190476176</v>
      </c>
      <c r="E325" s="64">
        <f t="shared" si="27"/>
        <v>118.5595238095238</v>
      </c>
      <c r="F325" s="65">
        <f t="shared" si="28"/>
        <v>225.77857142857141</v>
      </c>
      <c r="G325" s="64">
        <f t="shared" si="29"/>
        <v>242.27380952380949</v>
      </c>
      <c r="H325" s="66">
        <f t="shared" si="31"/>
        <v>39</v>
      </c>
      <c r="I325" s="66">
        <f t="shared" si="30"/>
        <v>41.785714285714285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97.825949367088626</v>
      </c>
      <c r="E326" s="64">
        <f t="shared" si="27"/>
        <v>118.42088607594938</v>
      </c>
      <c r="F326" s="65">
        <f t="shared" si="28"/>
        <v>225.51455696202535</v>
      </c>
      <c r="G326" s="64">
        <f t="shared" si="29"/>
        <v>241.99050632911397</v>
      </c>
      <c r="H326" s="66">
        <f t="shared" si="31"/>
        <v>38.956329113924049</v>
      </c>
      <c r="I326" s="66">
        <f t="shared" si="30"/>
        <v>41.73892405063291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97.712145110410091</v>
      </c>
      <c r="E327" s="64">
        <f t="shared" si="27"/>
        <v>118.28312302839117</v>
      </c>
      <c r="F327" s="65">
        <f t="shared" si="28"/>
        <v>225.25220820189276</v>
      </c>
      <c r="G327" s="64">
        <f t="shared" si="29"/>
        <v>241.70899053627761</v>
      </c>
      <c r="H327" s="66">
        <f t="shared" si="31"/>
        <v>38.912933753943207</v>
      </c>
      <c r="I327" s="66">
        <f t="shared" si="30"/>
        <v>41.69242902208201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97.59905660377359</v>
      </c>
      <c r="E328" s="64">
        <f t="shared" si="27"/>
        <v>118.14622641509435</v>
      </c>
      <c r="F328" s="65">
        <f t="shared" si="28"/>
        <v>224.99150943396228</v>
      </c>
      <c r="G328" s="64">
        <f t="shared" si="29"/>
        <v>241.42924528301887</v>
      </c>
      <c r="H328" s="66">
        <f t="shared" si="31"/>
        <v>38.869811320754714</v>
      </c>
      <c r="I328" s="66">
        <f t="shared" si="30"/>
        <v>41.64622641509434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97.486677115987447</v>
      </c>
      <c r="E329" s="64">
        <f t="shared" si="27"/>
        <v>118.01018808777428</v>
      </c>
      <c r="F329" s="65">
        <f t="shared" si="28"/>
        <v>224.7324451410658</v>
      </c>
      <c r="G329" s="64">
        <f t="shared" si="29"/>
        <v>241.15125391849526</v>
      </c>
      <c r="H329" s="66">
        <f t="shared" si="31"/>
        <v>38.826959247648901</v>
      </c>
      <c r="I329" s="66">
        <f t="shared" si="30"/>
        <v>41.600313479623821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97.374999999999986</v>
      </c>
      <c r="E330" s="64">
        <f t="shared" si="27"/>
        <v>117.87499999999999</v>
      </c>
      <c r="F330" s="65">
        <f t="shared" si="28"/>
        <v>224.47499999999999</v>
      </c>
      <c r="G330" s="64">
        <f t="shared" si="29"/>
        <v>240.87499999999997</v>
      </c>
      <c r="H330" s="66">
        <f t="shared" si="31"/>
        <v>38.784375000000004</v>
      </c>
      <c r="I330" s="66">
        <f t="shared" si="30"/>
        <v>41.5546875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97.264018691588774</v>
      </c>
      <c r="E331" s="64">
        <f t="shared" ref="E331:E394" si="33">B331*$E$7</f>
        <v>117.74065420560747</v>
      </c>
      <c r="F331" s="65">
        <f t="shared" ref="F331:F394" si="34">B331*$F$7</f>
        <v>224.21915887850466</v>
      </c>
      <c r="G331" s="64">
        <f t="shared" ref="G331:G394" si="35">B331*$G$7</f>
        <v>240.6004672897196</v>
      </c>
      <c r="H331" s="66">
        <f t="shared" si="31"/>
        <v>38.742056074766353</v>
      </c>
      <c r="I331" s="66">
        <f t="shared" ref="I331:I394" si="36">$I$7*J331</f>
        <v>41.509345794392523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97.153726708074529</v>
      </c>
      <c r="E332" s="64">
        <f t="shared" si="33"/>
        <v>117.60714285714285</v>
      </c>
      <c r="F332" s="65">
        <f t="shared" si="34"/>
        <v>223.96490683229811</v>
      </c>
      <c r="G332" s="64">
        <f t="shared" si="35"/>
        <v>240.32763975155279</v>
      </c>
      <c r="H332" s="66">
        <f t="shared" ref="H332:H395" si="37">J332*$H$7</f>
        <v>38.700000000000003</v>
      </c>
      <c r="I332" s="66">
        <f t="shared" si="36"/>
        <v>41.464285714285715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97.04411764705884</v>
      </c>
      <c r="E333" s="64">
        <f t="shared" si="33"/>
        <v>117.47445820433438</v>
      </c>
      <c r="F333" s="65">
        <f t="shared" si="34"/>
        <v>223.71222910216721</v>
      </c>
      <c r="G333" s="64">
        <f t="shared" si="35"/>
        <v>240.05650154798766</v>
      </c>
      <c r="H333" s="66">
        <f t="shared" si="37"/>
        <v>38.658204334365323</v>
      </c>
      <c r="I333" s="66">
        <f t="shared" si="36"/>
        <v>41.419504643962846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96.93518518518519</v>
      </c>
      <c r="E334" s="64">
        <f t="shared" si="33"/>
        <v>117.3425925925926</v>
      </c>
      <c r="F334" s="65">
        <f t="shared" si="34"/>
        <v>223.46111111111111</v>
      </c>
      <c r="G334" s="64">
        <f t="shared" si="35"/>
        <v>239.78703703703704</v>
      </c>
      <c r="H334" s="66">
        <f t="shared" si="37"/>
        <v>38.616666666666667</v>
      </c>
      <c r="I334" s="66">
        <f t="shared" si="36"/>
        <v>41.375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96.826923076923066</v>
      </c>
      <c r="E335" s="64">
        <f t="shared" si="33"/>
        <v>117.21153846153845</v>
      </c>
      <c r="F335" s="65">
        <f t="shared" si="34"/>
        <v>223.21153846153845</v>
      </c>
      <c r="G335" s="64">
        <f t="shared" si="35"/>
        <v>239.51923076923075</v>
      </c>
      <c r="H335" s="66">
        <f t="shared" si="37"/>
        <v>38.575384615384614</v>
      </c>
      <c r="I335" s="66">
        <f t="shared" si="36"/>
        <v>41.330769230769228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96.719325153374257</v>
      </c>
      <c r="E336" s="64">
        <f t="shared" si="33"/>
        <v>117.08128834355831</v>
      </c>
      <c r="F336" s="65">
        <f t="shared" si="34"/>
        <v>222.9634969325154</v>
      </c>
      <c r="G336" s="64">
        <f t="shared" si="35"/>
        <v>239.25306748466264</v>
      </c>
      <c r="H336" s="66">
        <f t="shared" si="37"/>
        <v>38.534355828220853</v>
      </c>
      <c r="I336" s="66">
        <f t="shared" si="36"/>
        <v>41.28680981595091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96.612385321100916</v>
      </c>
      <c r="E337" s="64">
        <f t="shared" si="33"/>
        <v>116.95183486238531</v>
      </c>
      <c r="F337" s="65">
        <f t="shared" si="34"/>
        <v>222.71697247706422</v>
      </c>
      <c r="G337" s="64">
        <f t="shared" si="35"/>
        <v>238.98853211009174</v>
      </c>
      <c r="H337" s="66">
        <f t="shared" si="37"/>
        <v>38.493577981651377</v>
      </c>
      <c r="I337" s="66">
        <f t="shared" si="36"/>
        <v>41.243119266055047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96.506097560975604</v>
      </c>
      <c r="E338" s="64">
        <f t="shared" si="33"/>
        <v>116.82317073170732</v>
      </c>
      <c r="F338" s="65">
        <f t="shared" si="34"/>
        <v>222.47195121951219</v>
      </c>
      <c r="G338" s="64">
        <f t="shared" si="35"/>
        <v>238.72560975609755</v>
      </c>
      <c r="H338" s="66">
        <f t="shared" si="37"/>
        <v>38.453048780487798</v>
      </c>
      <c r="I338" s="66">
        <f t="shared" si="36"/>
        <v>41.199695121951216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96.400455927051667</v>
      </c>
      <c r="E339" s="64">
        <f t="shared" si="33"/>
        <v>116.69528875379939</v>
      </c>
      <c r="F339" s="65">
        <f t="shared" si="34"/>
        <v>222.22841945288752</v>
      </c>
      <c r="G339" s="64">
        <f t="shared" si="35"/>
        <v>238.46428571428569</v>
      </c>
      <c r="H339" s="66">
        <f t="shared" si="37"/>
        <v>38.412765957446801</v>
      </c>
      <c r="I339" s="66">
        <f t="shared" si="36"/>
        <v>41.156534954407292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96.295454545454547</v>
      </c>
      <c r="E340" s="64">
        <f t="shared" si="33"/>
        <v>116.56818181818183</v>
      </c>
      <c r="F340" s="65">
        <f t="shared" si="34"/>
        <v>221.98636363636365</v>
      </c>
      <c r="G340" s="64">
        <f t="shared" si="35"/>
        <v>238.20454545454547</v>
      </c>
      <c r="H340" s="66">
        <f t="shared" si="37"/>
        <v>38.372727272727268</v>
      </c>
      <c r="I340" s="66">
        <f t="shared" si="36"/>
        <v>41.113636363636353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96.19108761329305</v>
      </c>
      <c r="E341" s="64">
        <f t="shared" si="33"/>
        <v>116.44184290030212</v>
      </c>
      <c r="F341" s="65">
        <f t="shared" si="34"/>
        <v>221.74577039274925</v>
      </c>
      <c r="G341" s="64">
        <f t="shared" si="35"/>
        <v>237.9463746223565</v>
      </c>
      <c r="H341" s="66">
        <f t="shared" si="37"/>
        <v>38.326586102719027</v>
      </c>
      <c r="I341" s="66">
        <f t="shared" si="36"/>
        <v>41.064199395770387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96.087349397590359</v>
      </c>
      <c r="E342" s="64">
        <f t="shared" si="33"/>
        <v>116.31626506024097</v>
      </c>
      <c r="F342" s="65">
        <f t="shared" si="34"/>
        <v>221.50662650602408</v>
      </c>
      <c r="G342" s="64">
        <f t="shared" si="35"/>
        <v>237.68975903614458</v>
      </c>
      <c r="H342" s="66">
        <f t="shared" si="37"/>
        <v>38.280722891566256</v>
      </c>
      <c r="I342" s="66">
        <f t="shared" si="36"/>
        <v>41.015060240963848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95.984234234234236</v>
      </c>
      <c r="E343" s="64">
        <f t="shared" si="33"/>
        <v>116.19144144144144</v>
      </c>
      <c r="F343" s="65">
        <f t="shared" si="34"/>
        <v>221.26891891891893</v>
      </c>
      <c r="G343" s="64">
        <f t="shared" si="35"/>
        <v>237.4346846846847</v>
      </c>
      <c r="H343" s="66">
        <f t="shared" si="37"/>
        <v>38.235135135135138</v>
      </c>
      <c r="I343" s="66">
        <f t="shared" si="36"/>
        <v>40.966216216216218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95.881736526946113</v>
      </c>
      <c r="E344" s="64">
        <f t="shared" si="33"/>
        <v>116.06736526946109</v>
      </c>
      <c r="F344" s="65">
        <f t="shared" si="34"/>
        <v>221.03263473053894</v>
      </c>
      <c r="G344" s="64">
        <f t="shared" si="35"/>
        <v>237.18113772455092</v>
      </c>
      <c r="H344" s="66">
        <f t="shared" si="37"/>
        <v>38.189820359281434</v>
      </c>
      <c r="I344" s="66">
        <f t="shared" si="36"/>
        <v>40.917664670658681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95.779850746268636</v>
      </c>
      <c r="E345" s="64">
        <f t="shared" si="33"/>
        <v>115.94402985074625</v>
      </c>
      <c r="F345" s="65">
        <f t="shared" si="34"/>
        <v>220.79776119402982</v>
      </c>
      <c r="G345" s="64">
        <f t="shared" si="35"/>
        <v>236.9291044776119</v>
      </c>
      <c r="H345" s="66">
        <f t="shared" si="37"/>
        <v>38.144776119402977</v>
      </c>
      <c r="I345" s="66">
        <f t="shared" si="36"/>
        <v>40.869402985074622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95.678571428571431</v>
      </c>
      <c r="E346" s="64">
        <f t="shared" si="33"/>
        <v>115.82142857142857</v>
      </c>
      <c r="F346" s="65">
        <f t="shared" si="34"/>
        <v>220.56428571428572</v>
      </c>
      <c r="G346" s="64">
        <f t="shared" si="35"/>
        <v>236.67857142857142</v>
      </c>
      <c r="H346" s="66">
        <f t="shared" si="37"/>
        <v>38.099999999999994</v>
      </c>
      <c r="I346" s="66">
        <f t="shared" si="36"/>
        <v>40.821428571428569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95.57789317507418</v>
      </c>
      <c r="E347" s="64">
        <f t="shared" si="33"/>
        <v>115.69955489614243</v>
      </c>
      <c r="F347" s="65">
        <f t="shared" si="34"/>
        <v>220.33219584569733</v>
      </c>
      <c r="G347" s="64">
        <f t="shared" si="35"/>
        <v>236.42952522255192</v>
      </c>
      <c r="H347" s="66">
        <f t="shared" si="37"/>
        <v>38.055489614243321</v>
      </c>
      <c r="I347" s="66">
        <f t="shared" si="36"/>
        <v>40.773738872403563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95.477810650887591</v>
      </c>
      <c r="E348" s="64">
        <f t="shared" si="33"/>
        <v>115.57840236686393</v>
      </c>
      <c r="F348" s="65">
        <f t="shared" si="34"/>
        <v>220.10147928994087</v>
      </c>
      <c r="G348" s="64">
        <f t="shared" si="35"/>
        <v>236.18195266272193</v>
      </c>
      <c r="H348" s="66">
        <f t="shared" si="37"/>
        <v>38.011242603550286</v>
      </c>
      <c r="I348" s="66">
        <f t="shared" si="36"/>
        <v>40.726331360946737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95.378318584070797</v>
      </c>
      <c r="E349" s="64">
        <f t="shared" si="33"/>
        <v>115.45796460176992</v>
      </c>
      <c r="F349" s="65">
        <f t="shared" si="34"/>
        <v>219.87212389380531</v>
      </c>
      <c r="G349" s="64">
        <f t="shared" si="35"/>
        <v>235.93584070796462</v>
      </c>
      <c r="H349" s="66">
        <f t="shared" si="37"/>
        <v>37.967256637168141</v>
      </c>
      <c r="I349" s="66">
        <f t="shared" si="36"/>
        <v>40.679203539823014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95.279411764705856</v>
      </c>
      <c r="E350" s="64">
        <f t="shared" si="33"/>
        <v>115.33823529411762</v>
      </c>
      <c r="F350" s="65">
        <f t="shared" si="34"/>
        <v>219.64411764705878</v>
      </c>
      <c r="G350" s="64">
        <f t="shared" si="35"/>
        <v>235.69117647058818</v>
      </c>
      <c r="H350" s="66">
        <f t="shared" si="37"/>
        <v>37.923529411764704</v>
      </c>
      <c r="I350" s="66">
        <f t="shared" si="36"/>
        <v>40.632352941176471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95.181085043988276</v>
      </c>
      <c r="E351" s="64">
        <f t="shared" si="33"/>
        <v>115.21920821114369</v>
      </c>
      <c r="F351" s="65">
        <f t="shared" si="34"/>
        <v>219.41744868035192</v>
      </c>
      <c r="G351" s="64">
        <f t="shared" si="35"/>
        <v>235.44794721407627</v>
      </c>
      <c r="H351" s="66">
        <f t="shared" si="37"/>
        <v>37.880058651026388</v>
      </c>
      <c r="I351" s="66">
        <f t="shared" si="36"/>
        <v>40.585777126099707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95.083333333333329</v>
      </c>
      <c r="E352" s="64">
        <f t="shared" si="33"/>
        <v>115.10087719298244</v>
      </c>
      <c r="F352" s="65">
        <f t="shared" si="34"/>
        <v>219.19210526315788</v>
      </c>
      <c r="G352" s="64">
        <f t="shared" si="35"/>
        <v>235.20614035087718</v>
      </c>
      <c r="H352" s="66">
        <f t="shared" si="37"/>
        <v>37.836842105263152</v>
      </c>
      <c r="I352" s="66">
        <f t="shared" si="36"/>
        <v>40.53947368421052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94.986151603498541</v>
      </c>
      <c r="E353" s="64">
        <f t="shared" si="33"/>
        <v>114.98323615160351</v>
      </c>
      <c r="F353" s="65">
        <f t="shared" si="34"/>
        <v>218.96807580174928</v>
      </c>
      <c r="G353" s="64">
        <f t="shared" si="35"/>
        <v>234.96574344023324</v>
      </c>
      <c r="H353" s="66">
        <f t="shared" si="37"/>
        <v>37.793877551020408</v>
      </c>
      <c r="I353" s="66">
        <f t="shared" si="36"/>
        <v>40.49344023323615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94.889534883720913</v>
      </c>
      <c r="E354" s="64">
        <f t="shared" si="33"/>
        <v>114.86627906976743</v>
      </c>
      <c r="F354" s="65">
        <f t="shared" si="34"/>
        <v>218.74534883720926</v>
      </c>
      <c r="G354" s="64">
        <f t="shared" si="35"/>
        <v>234.72674418604649</v>
      </c>
      <c r="H354" s="66">
        <f t="shared" si="37"/>
        <v>37.751162790697663</v>
      </c>
      <c r="I354" s="66">
        <f t="shared" si="36"/>
        <v>40.447674418604642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94.793478260869563</v>
      </c>
      <c r="E355" s="64">
        <f t="shared" si="33"/>
        <v>114.75</v>
      </c>
      <c r="F355" s="65">
        <f t="shared" si="34"/>
        <v>218.52391304347827</v>
      </c>
      <c r="G355" s="64">
        <f t="shared" si="35"/>
        <v>234.48913043478262</v>
      </c>
      <c r="H355" s="66">
        <f t="shared" si="37"/>
        <v>37.708695652173915</v>
      </c>
      <c r="I355" s="66">
        <f t="shared" si="36"/>
        <v>40.402173913043477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94.697976878612707</v>
      </c>
      <c r="E356" s="64">
        <f t="shared" si="33"/>
        <v>114.63439306358381</v>
      </c>
      <c r="F356" s="65">
        <f t="shared" si="34"/>
        <v>218.30375722543351</v>
      </c>
      <c r="G356" s="64">
        <f t="shared" si="35"/>
        <v>234.25289017341041</v>
      </c>
      <c r="H356" s="66">
        <f t="shared" si="37"/>
        <v>37.6664739884393</v>
      </c>
      <c r="I356" s="66">
        <f t="shared" si="36"/>
        <v>40.356936416184965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94.603025936599437</v>
      </c>
      <c r="E357" s="64">
        <f t="shared" si="33"/>
        <v>114.51945244956774</v>
      </c>
      <c r="F357" s="65">
        <f t="shared" si="34"/>
        <v>218.0848703170029</v>
      </c>
      <c r="G357" s="64">
        <f t="shared" si="35"/>
        <v>234.01801152737755</v>
      </c>
      <c r="H357" s="66">
        <f t="shared" si="37"/>
        <v>37.624495677233426</v>
      </c>
      <c r="I357" s="66">
        <f t="shared" si="36"/>
        <v>40.311959654178672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94.508620689655174</v>
      </c>
      <c r="E358" s="64">
        <f t="shared" si="33"/>
        <v>114.40517241379311</v>
      </c>
      <c r="F358" s="65">
        <f t="shared" si="34"/>
        <v>217.86724137931034</v>
      </c>
      <c r="G358" s="64">
        <f t="shared" si="35"/>
        <v>233.7844827586207</v>
      </c>
      <c r="H358" s="66">
        <f t="shared" si="37"/>
        <v>37.582758620689646</v>
      </c>
      <c r="I358" s="66">
        <f t="shared" si="36"/>
        <v>40.267241379310335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94.414756446991404</v>
      </c>
      <c r="E359" s="64">
        <f t="shared" si="33"/>
        <v>114.29154727793696</v>
      </c>
      <c r="F359" s="65">
        <f t="shared" si="34"/>
        <v>217.65085959885386</v>
      </c>
      <c r="G359" s="64">
        <f t="shared" si="35"/>
        <v>233.55229226361033</v>
      </c>
      <c r="H359" s="66">
        <f t="shared" si="37"/>
        <v>37.541260744985671</v>
      </c>
      <c r="I359" s="66">
        <f t="shared" si="36"/>
        <v>40.222779369627503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94.321428571428569</v>
      </c>
      <c r="E360" s="64">
        <f t="shared" si="33"/>
        <v>114.17857142857143</v>
      </c>
      <c r="F360" s="65">
        <f t="shared" si="34"/>
        <v>217.43571428571428</v>
      </c>
      <c r="G360" s="64">
        <f t="shared" si="35"/>
        <v>233.32142857142858</v>
      </c>
      <c r="H360" s="66">
        <f t="shared" si="37"/>
        <v>37.5</v>
      </c>
      <c r="I360" s="66">
        <f t="shared" si="36"/>
        <v>40.178571428571431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94.228632478632477</v>
      </c>
      <c r="E361" s="64">
        <f t="shared" si="33"/>
        <v>114.06623931623932</v>
      </c>
      <c r="F361" s="65">
        <f t="shared" si="34"/>
        <v>217.22179487179488</v>
      </c>
      <c r="G361" s="64">
        <f t="shared" si="35"/>
        <v>233.09188034188034</v>
      </c>
      <c r="H361" s="66">
        <f t="shared" si="37"/>
        <v>37.458974358974359</v>
      </c>
      <c r="I361" s="66">
        <f t="shared" si="36"/>
        <v>40.13461538461538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94.13636363636364</v>
      </c>
      <c r="E362" s="64">
        <f t="shared" si="33"/>
        <v>113.95454545454547</v>
      </c>
      <c r="F362" s="65">
        <f t="shared" si="34"/>
        <v>217.00909090909093</v>
      </c>
      <c r="G362" s="64">
        <f t="shared" si="35"/>
        <v>232.86363636363637</v>
      </c>
      <c r="H362" s="66">
        <f t="shared" si="37"/>
        <v>37.418181818181814</v>
      </c>
      <c r="I362" s="66">
        <f t="shared" si="36"/>
        <v>40.090909090909086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94.044617563739394</v>
      </c>
      <c r="E363" s="64">
        <f t="shared" si="33"/>
        <v>113.84348441926348</v>
      </c>
      <c r="F363" s="65">
        <f t="shared" si="34"/>
        <v>216.79759206798869</v>
      </c>
      <c r="G363" s="64">
        <f t="shared" si="35"/>
        <v>232.63668555240795</v>
      </c>
      <c r="H363" s="66">
        <f t="shared" si="37"/>
        <v>37.377620396600562</v>
      </c>
      <c r="I363" s="66">
        <f t="shared" si="36"/>
        <v>40.047450424929174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93.95338983050847</v>
      </c>
      <c r="E364" s="64">
        <f t="shared" si="33"/>
        <v>113.73305084745763</v>
      </c>
      <c r="F364" s="65">
        <f t="shared" si="34"/>
        <v>216.58728813559321</v>
      </c>
      <c r="G364" s="64">
        <f t="shared" si="35"/>
        <v>232.41101694915255</v>
      </c>
      <c r="H364" s="66">
        <f t="shared" si="37"/>
        <v>37.337288135593219</v>
      </c>
      <c r="I364" s="66">
        <f t="shared" si="36"/>
        <v>40.004237288135592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93.862676056338046</v>
      </c>
      <c r="E365" s="64">
        <f t="shared" si="33"/>
        <v>113.62323943661973</v>
      </c>
      <c r="F365" s="65">
        <f t="shared" si="34"/>
        <v>216.37816901408453</v>
      </c>
      <c r="G365" s="64">
        <f t="shared" si="35"/>
        <v>232.18661971830988</v>
      </c>
      <c r="H365" s="66">
        <f t="shared" si="37"/>
        <v>37.297183098591546</v>
      </c>
      <c r="I365" s="66">
        <f t="shared" si="36"/>
        <v>39.9612676056338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93.772471910112372</v>
      </c>
      <c r="E366" s="64">
        <f t="shared" si="33"/>
        <v>113.51404494382024</v>
      </c>
      <c r="F366" s="65">
        <f t="shared" si="34"/>
        <v>216.17022471910113</v>
      </c>
      <c r="G366" s="64">
        <f t="shared" si="35"/>
        <v>231.96348314606743</v>
      </c>
      <c r="H366" s="66">
        <f t="shared" si="37"/>
        <v>37.257303370786516</v>
      </c>
      <c r="I366" s="66">
        <f t="shared" si="36"/>
        <v>39.918539325842694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93.682773109243698</v>
      </c>
      <c r="E367" s="64">
        <f t="shared" si="33"/>
        <v>113.40546218487395</v>
      </c>
      <c r="F367" s="65">
        <f t="shared" si="34"/>
        <v>215.96344537815128</v>
      </c>
      <c r="G367" s="64">
        <f t="shared" si="35"/>
        <v>231.74159663865547</v>
      </c>
      <c r="H367" s="66">
        <f t="shared" si="37"/>
        <v>37.21764705882353</v>
      </c>
      <c r="I367" s="66">
        <f t="shared" si="36"/>
        <v>39.876050420168063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93.593575418994419</v>
      </c>
      <c r="E368" s="64">
        <f t="shared" si="33"/>
        <v>113.29748603351956</v>
      </c>
      <c r="F368" s="65">
        <f t="shared" si="34"/>
        <v>215.75782122905031</v>
      </c>
      <c r="G368" s="64">
        <f t="shared" si="35"/>
        <v>231.52094972067042</v>
      </c>
      <c r="H368" s="66">
        <f t="shared" si="37"/>
        <v>37.178212290502792</v>
      </c>
      <c r="I368" s="66">
        <f t="shared" si="36"/>
        <v>39.833798882681563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93.504874651810582</v>
      </c>
      <c r="E369" s="64">
        <f t="shared" si="33"/>
        <v>113.19011142061281</v>
      </c>
      <c r="F369" s="65">
        <f t="shared" si="34"/>
        <v>215.55334261838439</v>
      </c>
      <c r="G369" s="64">
        <f t="shared" si="35"/>
        <v>231.30153203342618</v>
      </c>
      <c r="H369" s="66">
        <f t="shared" si="37"/>
        <v>37.138997214484682</v>
      </c>
      <c r="I369" s="66">
        <f t="shared" si="36"/>
        <v>39.791782729805014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93.416666666666671</v>
      </c>
      <c r="E370" s="64">
        <f t="shared" si="33"/>
        <v>113.08333333333334</v>
      </c>
      <c r="F370" s="65">
        <f t="shared" si="34"/>
        <v>215.35000000000002</v>
      </c>
      <c r="G370" s="64">
        <f t="shared" si="35"/>
        <v>231.08333333333334</v>
      </c>
      <c r="H370" s="66">
        <f t="shared" si="37"/>
        <v>37.099999999999994</v>
      </c>
      <c r="I370" s="66">
        <f t="shared" si="36"/>
        <v>39.749999999999993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93.315789473684205</v>
      </c>
      <c r="E371" s="64">
        <f t="shared" si="33"/>
        <v>112.9612188365651</v>
      </c>
      <c r="F371" s="65">
        <f t="shared" si="34"/>
        <v>215.1174515235457</v>
      </c>
      <c r="G371" s="64">
        <f t="shared" si="35"/>
        <v>230.83379501385042</v>
      </c>
      <c r="H371" s="66">
        <f t="shared" si="37"/>
        <v>37.061218836565089</v>
      </c>
      <c r="I371" s="66">
        <f t="shared" si="36"/>
        <v>39.708448753462598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93.215469613259671</v>
      </c>
      <c r="E372" s="64">
        <f t="shared" si="33"/>
        <v>112.83977900552486</v>
      </c>
      <c r="F372" s="65">
        <f t="shared" si="34"/>
        <v>214.88618784530388</v>
      </c>
      <c r="G372" s="64">
        <f t="shared" si="35"/>
        <v>230.58563535911603</v>
      </c>
      <c r="H372" s="66">
        <f t="shared" si="37"/>
        <v>37.02265193370166</v>
      </c>
      <c r="I372" s="66">
        <f t="shared" si="36"/>
        <v>39.667127071823202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93.115702479338836</v>
      </c>
      <c r="E373" s="64">
        <f t="shared" si="33"/>
        <v>112.7190082644628</v>
      </c>
      <c r="F373" s="65">
        <f t="shared" si="34"/>
        <v>214.65619834710742</v>
      </c>
      <c r="G373" s="64">
        <f t="shared" si="35"/>
        <v>230.3388429752066</v>
      </c>
      <c r="H373" s="66">
        <f t="shared" si="37"/>
        <v>36.984297520661158</v>
      </c>
      <c r="I373" s="66">
        <f t="shared" si="36"/>
        <v>39.626033057851245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93.016483516483532</v>
      </c>
      <c r="E374" s="64">
        <f t="shared" si="33"/>
        <v>112.59890109890112</v>
      </c>
      <c r="F374" s="65">
        <f t="shared" si="34"/>
        <v>214.42747252747256</v>
      </c>
      <c r="G374" s="64">
        <f t="shared" si="35"/>
        <v>230.09340659340663</v>
      </c>
      <c r="H374" s="66">
        <f t="shared" si="37"/>
        <v>36.946153846153848</v>
      </c>
      <c r="I374" s="66">
        <f t="shared" si="36"/>
        <v>39.585164835164832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92.917808219178099</v>
      </c>
      <c r="E375" s="64">
        <f t="shared" si="33"/>
        <v>112.47945205479455</v>
      </c>
      <c r="F375" s="65">
        <f t="shared" si="34"/>
        <v>214.20000000000005</v>
      </c>
      <c r="G375" s="64">
        <f t="shared" si="35"/>
        <v>229.84931506849321</v>
      </c>
      <c r="H375" s="66">
        <f t="shared" si="37"/>
        <v>36.908219178082192</v>
      </c>
      <c r="I375" s="66">
        <f t="shared" si="36"/>
        <v>39.544520547945204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92.819672131147541</v>
      </c>
      <c r="E376" s="64">
        <f t="shared" si="33"/>
        <v>112.36065573770492</v>
      </c>
      <c r="F376" s="65">
        <f t="shared" si="34"/>
        <v>213.97377049180326</v>
      </c>
      <c r="G376" s="64">
        <f t="shared" si="35"/>
        <v>229.60655737704917</v>
      </c>
      <c r="H376" s="66">
        <f t="shared" si="37"/>
        <v>36.870491803278682</v>
      </c>
      <c r="I376" s="66">
        <f t="shared" si="36"/>
        <v>39.504098360655732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92.722070844686669</v>
      </c>
      <c r="E377" s="64">
        <f t="shared" si="33"/>
        <v>112.24250681198913</v>
      </c>
      <c r="F377" s="65">
        <f t="shared" si="34"/>
        <v>213.74877384196191</v>
      </c>
      <c r="G377" s="64">
        <f t="shared" si="35"/>
        <v>229.36512261580387</v>
      </c>
      <c r="H377" s="66">
        <f t="shared" si="37"/>
        <v>36.832970027247953</v>
      </c>
      <c r="I377" s="66">
        <f t="shared" si="36"/>
        <v>39.463896457765664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92.625</v>
      </c>
      <c r="E378" s="64">
        <f t="shared" si="33"/>
        <v>112.125</v>
      </c>
      <c r="F378" s="65">
        <f t="shared" si="34"/>
        <v>213.52500000000001</v>
      </c>
      <c r="G378" s="64">
        <f t="shared" si="35"/>
        <v>229.125</v>
      </c>
      <c r="H378" s="66">
        <f t="shared" si="37"/>
        <v>36.795652173913048</v>
      </c>
      <c r="I378" s="66">
        <f t="shared" si="36"/>
        <v>39.423913043478265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92.528455284552834</v>
      </c>
      <c r="E379" s="64">
        <f t="shared" si="33"/>
        <v>112.00813008130081</v>
      </c>
      <c r="F379" s="65">
        <f t="shared" si="34"/>
        <v>213.30243902439022</v>
      </c>
      <c r="G379" s="64">
        <f t="shared" si="35"/>
        <v>228.88617886178861</v>
      </c>
      <c r="H379" s="66">
        <f t="shared" si="37"/>
        <v>36.758536585365853</v>
      </c>
      <c r="I379" s="66">
        <f t="shared" si="36"/>
        <v>39.384146341463413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92.432432432432435</v>
      </c>
      <c r="E380" s="64">
        <f t="shared" si="33"/>
        <v>111.8918918918919</v>
      </c>
      <c r="F380" s="65">
        <f t="shared" si="34"/>
        <v>213.08108108108109</v>
      </c>
      <c r="G380" s="64">
        <f t="shared" si="35"/>
        <v>228.64864864864867</v>
      </c>
      <c r="H380" s="66">
        <f t="shared" si="37"/>
        <v>36.721621621621622</v>
      </c>
      <c r="I380" s="66">
        <f t="shared" si="36"/>
        <v>39.344594594594589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92.336927223719684</v>
      </c>
      <c r="E381" s="64">
        <f t="shared" si="33"/>
        <v>111.77628032345015</v>
      </c>
      <c r="F381" s="65">
        <f t="shared" si="34"/>
        <v>212.86091644204853</v>
      </c>
      <c r="G381" s="64">
        <f t="shared" si="35"/>
        <v>228.4123989218329</v>
      </c>
      <c r="H381" s="66">
        <f t="shared" si="37"/>
        <v>36.68490566037736</v>
      </c>
      <c r="I381" s="66">
        <f t="shared" si="36"/>
        <v>39.305256064690028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92.241935483870975</v>
      </c>
      <c r="E382" s="64">
        <f t="shared" si="33"/>
        <v>111.66129032258065</v>
      </c>
      <c r="F382" s="65">
        <f t="shared" si="34"/>
        <v>212.64193548387098</v>
      </c>
      <c r="G382" s="64">
        <f t="shared" si="35"/>
        <v>228.17741935483872</v>
      </c>
      <c r="H382" s="66">
        <f t="shared" si="37"/>
        <v>36.648387096774186</v>
      </c>
      <c r="I382" s="66">
        <f t="shared" si="36"/>
        <v>39.266129032258057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92.147453083109937</v>
      </c>
      <c r="E383" s="64">
        <f t="shared" si="33"/>
        <v>111.54691689008044</v>
      </c>
      <c r="F383" s="65">
        <f t="shared" si="34"/>
        <v>212.42412868632709</v>
      </c>
      <c r="G383" s="64">
        <f t="shared" si="35"/>
        <v>227.94369973190351</v>
      </c>
      <c r="H383" s="66">
        <f t="shared" si="37"/>
        <v>36.612064343163539</v>
      </c>
      <c r="I383" s="66">
        <f t="shared" si="36"/>
        <v>39.22721179624665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92.053475935828871</v>
      </c>
      <c r="E384" s="64">
        <f t="shared" si="33"/>
        <v>111.43315508021391</v>
      </c>
      <c r="F384" s="65">
        <f t="shared" si="34"/>
        <v>212.20748663101605</v>
      </c>
      <c r="G384" s="64">
        <f t="shared" si="35"/>
        <v>227.71122994652407</v>
      </c>
      <c r="H384" s="66">
        <f t="shared" si="37"/>
        <v>36.575935828877007</v>
      </c>
      <c r="I384" s="66">
        <f t="shared" si="36"/>
        <v>39.188502673796791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91.960000000000008</v>
      </c>
      <c r="E385" s="64">
        <f t="shared" si="33"/>
        <v>111.32000000000001</v>
      </c>
      <c r="F385" s="65">
        <f t="shared" si="34"/>
        <v>211.99200000000002</v>
      </c>
      <c r="G385" s="64">
        <f t="shared" si="35"/>
        <v>227.48000000000002</v>
      </c>
      <c r="H385" s="66">
        <f t="shared" si="37"/>
        <v>36.54</v>
      </c>
      <c r="I385" s="66">
        <f t="shared" si="36"/>
        <v>39.15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91.867021276595736</v>
      </c>
      <c r="E386" s="64">
        <f t="shared" si="33"/>
        <v>111.20744680851064</v>
      </c>
      <c r="F386" s="65">
        <f t="shared" si="34"/>
        <v>211.77765957446809</v>
      </c>
      <c r="G386" s="64">
        <f t="shared" si="35"/>
        <v>227.25</v>
      </c>
      <c r="H386" s="66">
        <f t="shared" si="37"/>
        <v>36.504255319148932</v>
      </c>
      <c r="I386" s="66">
        <f t="shared" si="36"/>
        <v>39.111702127659569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91.774535809018573</v>
      </c>
      <c r="E387" s="64">
        <f t="shared" si="33"/>
        <v>111.09549071618038</v>
      </c>
      <c r="F387" s="65">
        <f t="shared" si="34"/>
        <v>211.56445623342177</v>
      </c>
      <c r="G387" s="64">
        <f t="shared" si="35"/>
        <v>227.0212201591512</v>
      </c>
      <c r="H387" s="66">
        <f t="shared" si="37"/>
        <v>36.468700265251989</v>
      </c>
      <c r="I387" s="66">
        <f t="shared" si="36"/>
        <v>39.073607427055698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91.682539682539684</v>
      </c>
      <c r="E388" s="64">
        <f t="shared" si="33"/>
        <v>110.98412698412699</v>
      </c>
      <c r="F388" s="65">
        <f t="shared" si="34"/>
        <v>211.35238095238097</v>
      </c>
      <c r="G388" s="64">
        <f t="shared" si="35"/>
        <v>226.79365079365078</v>
      </c>
      <c r="H388" s="66">
        <f t="shared" si="37"/>
        <v>36.43333333333333</v>
      </c>
      <c r="I388" s="66">
        <f t="shared" si="36"/>
        <v>39.035714285714285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91.5910290237467</v>
      </c>
      <c r="E389" s="64">
        <f t="shared" si="33"/>
        <v>110.87335092348285</v>
      </c>
      <c r="F389" s="65">
        <f t="shared" si="34"/>
        <v>211.14142480211081</v>
      </c>
      <c r="G389" s="64">
        <f t="shared" si="35"/>
        <v>226.56728232189974</v>
      </c>
      <c r="H389" s="66">
        <f t="shared" si="37"/>
        <v>36.398153034300798</v>
      </c>
      <c r="I389" s="66">
        <f t="shared" si="36"/>
        <v>38.998021108179422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91.500000000000014</v>
      </c>
      <c r="E390" s="64">
        <f t="shared" si="33"/>
        <v>110.76315789473685</v>
      </c>
      <c r="F390" s="65">
        <f t="shared" si="34"/>
        <v>210.93157894736845</v>
      </c>
      <c r="G390" s="64">
        <f t="shared" si="35"/>
        <v>226.34210526315792</v>
      </c>
      <c r="H390" s="66">
        <f t="shared" si="37"/>
        <v>36.363157894736837</v>
      </c>
      <c r="I390" s="66">
        <f t="shared" si="36"/>
        <v>38.960526315789473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91.409448818897644</v>
      </c>
      <c r="E391" s="64">
        <f t="shared" si="33"/>
        <v>110.65354330708661</v>
      </c>
      <c r="F391" s="65">
        <f t="shared" si="34"/>
        <v>210.72283464566928</v>
      </c>
      <c r="G391" s="64">
        <f t="shared" si="35"/>
        <v>226.11811023622047</v>
      </c>
      <c r="H391" s="66">
        <f t="shared" si="37"/>
        <v>36.328346456692913</v>
      </c>
      <c r="I391" s="66">
        <f t="shared" si="36"/>
        <v>38.923228346456696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91.319371727748688</v>
      </c>
      <c r="E392" s="64">
        <f t="shared" si="33"/>
        <v>110.54450261780104</v>
      </c>
      <c r="F392" s="65">
        <f t="shared" si="34"/>
        <v>210.51518324607329</v>
      </c>
      <c r="G392" s="64">
        <f t="shared" si="35"/>
        <v>225.89528795811518</v>
      </c>
      <c r="H392" s="66">
        <f t="shared" si="37"/>
        <v>36.293717277486905</v>
      </c>
      <c r="I392" s="66">
        <f t="shared" si="36"/>
        <v>38.886125654450254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91.229765013054845</v>
      </c>
      <c r="E393" s="64">
        <f t="shared" si="33"/>
        <v>110.4360313315927</v>
      </c>
      <c r="F393" s="65">
        <f t="shared" si="34"/>
        <v>210.30861618798957</v>
      </c>
      <c r="G393" s="64">
        <f t="shared" si="35"/>
        <v>225.67362924281986</v>
      </c>
      <c r="H393" s="66">
        <f t="shared" si="37"/>
        <v>36.259268929503911</v>
      </c>
      <c r="I393" s="66">
        <f t="shared" si="36"/>
        <v>38.849216710182759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91.140625</v>
      </c>
      <c r="E394" s="64">
        <f t="shared" si="33"/>
        <v>110.328125</v>
      </c>
      <c r="F394" s="65">
        <f t="shared" si="34"/>
        <v>210.10312500000001</v>
      </c>
      <c r="G394" s="64">
        <f t="shared" si="35"/>
        <v>225.453125</v>
      </c>
      <c r="H394" s="66">
        <f t="shared" si="37"/>
        <v>36.225000000000001</v>
      </c>
      <c r="I394" s="66">
        <f t="shared" si="36"/>
        <v>38.8125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91.051948051948045</v>
      </c>
      <c r="E395" s="64">
        <f t="shared" ref="E395:E458" si="39">B395*$E$7</f>
        <v>110.22077922077922</v>
      </c>
      <c r="F395" s="65">
        <f t="shared" ref="F395:F458" si="40">B395*$F$7</f>
        <v>209.8987012987013</v>
      </c>
      <c r="G395" s="64">
        <f t="shared" ref="G395:G458" si="41">B395*$G$7</f>
        <v>225.23376623376623</v>
      </c>
      <c r="H395" s="66">
        <f t="shared" si="37"/>
        <v>36.190909090909095</v>
      </c>
      <c r="I395" s="66">
        <f t="shared" ref="I395:I458" si="42">$I$7*J395</f>
        <v>38.77597402597403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90.963730569948183</v>
      </c>
      <c r="E396" s="64">
        <f t="shared" si="39"/>
        <v>110.11398963730571</v>
      </c>
      <c r="F396" s="65">
        <f t="shared" si="40"/>
        <v>209.69533678756477</v>
      </c>
      <c r="G396" s="64">
        <f t="shared" si="41"/>
        <v>225.0155440414508</v>
      </c>
      <c r="H396" s="66">
        <f t="shared" ref="H396:H459" si="43">J396*$H$7</f>
        <v>36.156994818652848</v>
      </c>
      <c r="I396" s="66">
        <f t="shared" si="42"/>
        <v>38.739637305699482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90.875968992248062</v>
      </c>
      <c r="E397" s="64">
        <f t="shared" si="39"/>
        <v>110.00775193798451</v>
      </c>
      <c r="F397" s="65">
        <f t="shared" si="40"/>
        <v>209.49302325581397</v>
      </c>
      <c r="G397" s="64">
        <f t="shared" si="41"/>
        <v>224.79844961240312</v>
      </c>
      <c r="H397" s="66">
        <f t="shared" si="43"/>
        <v>36.123255813953492</v>
      </c>
      <c r="I397" s="66">
        <f t="shared" si="42"/>
        <v>38.703488372093027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90.788659793814446</v>
      </c>
      <c r="E398" s="64">
        <f t="shared" si="39"/>
        <v>109.90206185567013</v>
      </c>
      <c r="F398" s="65">
        <f t="shared" si="40"/>
        <v>209.29175257731961</v>
      </c>
      <c r="G398" s="64">
        <f t="shared" si="41"/>
        <v>224.58247422680415</v>
      </c>
      <c r="H398" s="66">
        <f t="shared" si="43"/>
        <v>36.089690721649482</v>
      </c>
      <c r="I398" s="66">
        <f t="shared" si="42"/>
        <v>38.667525773195877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90.701799485861173</v>
      </c>
      <c r="E399" s="64">
        <f t="shared" si="39"/>
        <v>109.79691516709511</v>
      </c>
      <c r="F399" s="65">
        <f t="shared" si="40"/>
        <v>209.09151670951155</v>
      </c>
      <c r="G399" s="64">
        <f t="shared" si="41"/>
        <v>224.36760925449869</v>
      </c>
      <c r="H399" s="66">
        <f t="shared" si="43"/>
        <v>36.056298200514142</v>
      </c>
      <c r="I399" s="66">
        <f t="shared" si="42"/>
        <v>38.631748071979437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90.615384615384627</v>
      </c>
      <c r="E400" s="64">
        <f t="shared" si="39"/>
        <v>109.69230769230769</v>
      </c>
      <c r="F400" s="65">
        <f t="shared" si="40"/>
        <v>208.8923076923077</v>
      </c>
      <c r="G400" s="64">
        <f t="shared" si="41"/>
        <v>224.15384615384616</v>
      </c>
      <c r="H400" s="66">
        <f t="shared" si="43"/>
        <v>36.023076923076914</v>
      </c>
      <c r="I400" s="66">
        <f t="shared" si="42"/>
        <v>38.59615384615384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90.529411764705884</v>
      </c>
      <c r="E401" s="64">
        <f t="shared" si="39"/>
        <v>109.58823529411765</v>
      </c>
      <c r="F401" s="65">
        <f t="shared" si="40"/>
        <v>208.69411764705885</v>
      </c>
      <c r="G401" s="64">
        <f t="shared" si="41"/>
        <v>223.94117647058826</v>
      </c>
      <c r="H401" s="66">
        <f t="shared" si="43"/>
        <v>35.990025575447568</v>
      </c>
      <c r="I401" s="66">
        <f t="shared" si="42"/>
        <v>38.560741687979537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90.443877551020407</v>
      </c>
      <c r="E402" s="64">
        <f t="shared" si="39"/>
        <v>109.48469387755102</v>
      </c>
      <c r="F402" s="65">
        <f t="shared" si="40"/>
        <v>208.49693877551019</v>
      </c>
      <c r="G402" s="64">
        <f t="shared" si="41"/>
        <v>223.7295918367347</v>
      </c>
      <c r="H402" s="66">
        <f t="shared" si="43"/>
        <v>35.957142857142856</v>
      </c>
      <c r="I402" s="66">
        <f t="shared" si="42"/>
        <v>38.525510204081627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90.358778625954216</v>
      </c>
      <c r="E403" s="64">
        <f t="shared" si="39"/>
        <v>109.38167938931301</v>
      </c>
      <c r="F403" s="65">
        <f t="shared" si="40"/>
        <v>208.30076335877868</v>
      </c>
      <c r="G403" s="64">
        <f t="shared" si="41"/>
        <v>223.5190839694657</v>
      </c>
      <c r="H403" s="66">
        <f t="shared" si="43"/>
        <v>35.92442748091603</v>
      </c>
      <c r="I403" s="66">
        <f t="shared" si="42"/>
        <v>38.490458015267173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90.274111675126917</v>
      </c>
      <c r="E404" s="64">
        <f t="shared" si="39"/>
        <v>109.2791878172589</v>
      </c>
      <c r="F404" s="65">
        <f t="shared" si="40"/>
        <v>208.1055837563452</v>
      </c>
      <c r="G404" s="64">
        <f t="shared" si="41"/>
        <v>223.3096446700508</v>
      </c>
      <c r="H404" s="66">
        <f t="shared" si="43"/>
        <v>35.891878172588832</v>
      </c>
      <c r="I404" s="66">
        <f t="shared" si="42"/>
        <v>38.455583756345177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90.189873417721529</v>
      </c>
      <c r="E405" s="64">
        <f t="shared" si="39"/>
        <v>109.17721518987342</v>
      </c>
      <c r="F405" s="65">
        <f t="shared" si="40"/>
        <v>207.91139240506331</v>
      </c>
      <c r="G405" s="64">
        <f t="shared" si="41"/>
        <v>223.10126582278482</v>
      </c>
      <c r="H405" s="66">
        <f t="shared" si="43"/>
        <v>35.859493670886074</v>
      </c>
      <c r="I405" s="66">
        <f t="shared" si="42"/>
        <v>38.420886075949362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90.106060606060623</v>
      </c>
      <c r="E406" s="64">
        <f t="shared" si="39"/>
        <v>109.07575757575759</v>
      </c>
      <c r="F406" s="65">
        <f t="shared" si="40"/>
        <v>207.71818181818185</v>
      </c>
      <c r="G406" s="64">
        <f t="shared" si="41"/>
        <v>222.89393939393943</v>
      </c>
      <c r="H406" s="66">
        <f t="shared" si="43"/>
        <v>35.827272727272721</v>
      </c>
      <c r="I406" s="66">
        <f t="shared" si="42"/>
        <v>38.386363636363633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90.022670025188916</v>
      </c>
      <c r="E407" s="64">
        <f t="shared" si="39"/>
        <v>108.97481108312343</v>
      </c>
      <c r="F407" s="65">
        <f t="shared" si="40"/>
        <v>207.52594458438287</v>
      </c>
      <c r="G407" s="64">
        <f t="shared" si="41"/>
        <v>222.68765743073047</v>
      </c>
      <c r="H407" s="66">
        <f t="shared" si="43"/>
        <v>35.795214105793441</v>
      </c>
      <c r="I407" s="66">
        <f t="shared" si="42"/>
        <v>38.35201511335012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89.939698492462298</v>
      </c>
      <c r="E408" s="64">
        <f t="shared" si="39"/>
        <v>108.87437185929647</v>
      </c>
      <c r="F408" s="65">
        <f t="shared" si="40"/>
        <v>207.33467336683415</v>
      </c>
      <c r="G408" s="64">
        <f t="shared" si="41"/>
        <v>222.4824120603015</v>
      </c>
      <c r="H408" s="66">
        <f t="shared" si="43"/>
        <v>35.76331658291457</v>
      </c>
      <c r="I408" s="66">
        <f t="shared" si="42"/>
        <v>38.317839195979893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89.857142857142847</v>
      </c>
      <c r="E409" s="64">
        <f t="shared" si="39"/>
        <v>108.77443609022556</v>
      </c>
      <c r="F409" s="65">
        <f t="shared" si="40"/>
        <v>207.14436090225564</v>
      </c>
      <c r="G409" s="64">
        <f t="shared" si="41"/>
        <v>222.27819548872179</v>
      </c>
      <c r="H409" s="66">
        <f t="shared" si="43"/>
        <v>35.731578947368412</v>
      </c>
      <c r="I409" s="66">
        <f t="shared" si="42"/>
        <v>38.283834586466156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89.774999999999991</v>
      </c>
      <c r="E410" s="64">
        <f t="shared" si="39"/>
        <v>108.675</v>
      </c>
      <c r="F410" s="65">
        <f t="shared" si="40"/>
        <v>206.95499999999998</v>
      </c>
      <c r="G410" s="64">
        <f t="shared" si="41"/>
        <v>222.07499999999999</v>
      </c>
      <c r="H410" s="66">
        <f t="shared" si="43"/>
        <v>35.699999999999996</v>
      </c>
      <c r="I410" s="66">
        <f t="shared" si="42"/>
        <v>38.25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89.693266832917686</v>
      </c>
      <c r="E411" s="64">
        <f t="shared" si="39"/>
        <v>108.57605985037405</v>
      </c>
      <c r="F411" s="65">
        <f t="shared" si="40"/>
        <v>206.7665835411471</v>
      </c>
      <c r="G411" s="64">
        <f t="shared" si="41"/>
        <v>221.8728179551122</v>
      </c>
      <c r="H411" s="66">
        <f t="shared" si="43"/>
        <v>35.668578553615959</v>
      </c>
      <c r="I411" s="66">
        <f t="shared" si="42"/>
        <v>38.216334164588524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89.611940298507477</v>
      </c>
      <c r="E412" s="64">
        <f t="shared" si="39"/>
        <v>108.47761194029852</v>
      </c>
      <c r="F412" s="65">
        <f t="shared" si="40"/>
        <v>206.57910447761196</v>
      </c>
      <c r="G412" s="64">
        <f t="shared" si="41"/>
        <v>221.67164179104481</v>
      </c>
      <c r="H412" s="66">
        <f t="shared" si="43"/>
        <v>35.637313432835825</v>
      </c>
      <c r="I412" s="66">
        <f t="shared" si="42"/>
        <v>38.182835820895527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89.531017369727053</v>
      </c>
      <c r="E413" s="64">
        <f t="shared" si="39"/>
        <v>108.37965260545906</v>
      </c>
      <c r="F413" s="65">
        <f t="shared" si="40"/>
        <v>206.3925558312655</v>
      </c>
      <c r="G413" s="64">
        <f t="shared" si="41"/>
        <v>221.47146401985111</v>
      </c>
      <c r="H413" s="66">
        <f t="shared" si="43"/>
        <v>35.606203473945406</v>
      </c>
      <c r="I413" s="66">
        <f t="shared" si="42"/>
        <v>38.149503722084368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89.450495049504966</v>
      </c>
      <c r="E414" s="64">
        <f t="shared" si="39"/>
        <v>108.28217821782181</v>
      </c>
      <c r="F414" s="65">
        <f t="shared" si="40"/>
        <v>206.20693069306935</v>
      </c>
      <c r="G414" s="64">
        <f t="shared" si="41"/>
        <v>221.27227722772281</v>
      </c>
      <c r="H414" s="66">
        <f t="shared" si="43"/>
        <v>35.57524752475247</v>
      </c>
      <c r="I414" s="66">
        <f t="shared" si="42"/>
        <v>38.116336633663359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89.370370370370367</v>
      </c>
      <c r="E415" s="64">
        <f t="shared" si="39"/>
        <v>108.18518518518519</v>
      </c>
      <c r="F415" s="65">
        <f t="shared" si="40"/>
        <v>206.02222222222224</v>
      </c>
      <c r="G415" s="64">
        <f t="shared" si="41"/>
        <v>221.07407407407408</v>
      </c>
      <c r="H415" s="66">
        <f t="shared" si="43"/>
        <v>35.544444444444451</v>
      </c>
      <c r="I415" s="66">
        <f t="shared" si="42"/>
        <v>38.083333333333343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89.290640394088669</v>
      </c>
      <c r="E416" s="64">
        <f t="shared" si="39"/>
        <v>108.08866995073892</v>
      </c>
      <c r="F416" s="65">
        <f t="shared" si="40"/>
        <v>205.8384236453202</v>
      </c>
      <c r="G416" s="64">
        <f t="shared" si="41"/>
        <v>220.8768472906404</v>
      </c>
      <c r="H416" s="66">
        <f t="shared" si="43"/>
        <v>35.508620689655174</v>
      </c>
      <c r="I416" s="66">
        <f t="shared" si="42"/>
        <v>38.044950738916256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89.211302211302225</v>
      </c>
      <c r="E417" s="64">
        <f t="shared" si="39"/>
        <v>107.99262899262901</v>
      </c>
      <c r="F417" s="65">
        <f t="shared" si="40"/>
        <v>205.65552825552828</v>
      </c>
      <c r="G417" s="64">
        <f t="shared" si="41"/>
        <v>220.68058968058972</v>
      </c>
      <c r="H417" s="66">
        <f t="shared" si="43"/>
        <v>35.472972972972975</v>
      </c>
      <c r="I417" s="66">
        <f t="shared" si="42"/>
        <v>38.006756756756758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89.132352941176464</v>
      </c>
      <c r="E418" s="64">
        <f t="shared" si="39"/>
        <v>107.89705882352941</v>
      </c>
      <c r="F418" s="65">
        <f t="shared" si="40"/>
        <v>205.4735294117647</v>
      </c>
      <c r="G418" s="64">
        <f t="shared" si="41"/>
        <v>220.48529411764707</v>
      </c>
      <c r="H418" s="66">
        <f t="shared" si="43"/>
        <v>35.4375</v>
      </c>
      <c r="I418" s="66">
        <f t="shared" si="42"/>
        <v>37.96875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89.053789731051353</v>
      </c>
      <c r="E419" s="64">
        <f t="shared" si="39"/>
        <v>107.80195599022007</v>
      </c>
      <c r="F419" s="65">
        <f t="shared" si="40"/>
        <v>205.29242053789733</v>
      </c>
      <c r="G419" s="64">
        <f t="shared" si="41"/>
        <v>220.2909535452323</v>
      </c>
      <c r="H419" s="66">
        <f t="shared" si="43"/>
        <v>35.402200488997558</v>
      </c>
      <c r="I419" s="66">
        <f t="shared" si="42"/>
        <v>37.930929095354529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88.975609756097569</v>
      </c>
      <c r="E420" s="64">
        <f t="shared" si="39"/>
        <v>107.70731707317074</v>
      </c>
      <c r="F420" s="65">
        <f t="shared" si="40"/>
        <v>205.11219512195123</v>
      </c>
      <c r="G420" s="64">
        <f t="shared" si="41"/>
        <v>220.09756097560978</v>
      </c>
      <c r="H420" s="66">
        <f t="shared" si="43"/>
        <v>35.367073170731707</v>
      </c>
      <c r="I420" s="66">
        <f t="shared" si="42"/>
        <v>37.893292682926827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88.897810218978108</v>
      </c>
      <c r="E421" s="64">
        <f t="shared" si="39"/>
        <v>107.61313868613139</v>
      </c>
      <c r="F421" s="65">
        <f t="shared" si="40"/>
        <v>204.93284671532848</v>
      </c>
      <c r="G421" s="64">
        <f t="shared" si="41"/>
        <v>219.90510948905109</v>
      </c>
      <c r="H421" s="66">
        <f t="shared" si="43"/>
        <v>35.332116788321166</v>
      </c>
      <c r="I421" s="66">
        <f t="shared" si="42"/>
        <v>37.855839416058394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88.820388349514573</v>
      </c>
      <c r="E422" s="64">
        <f t="shared" si="39"/>
        <v>107.51941747572818</v>
      </c>
      <c r="F422" s="65">
        <f t="shared" si="40"/>
        <v>204.75436893203886</v>
      </c>
      <c r="G422" s="64">
        <f t="shared" si="41"/>
        <v>219.71359223300973</v>
      </c>
      <c r="H422" s="66">
        <f t="shared" si="43"/>
        <v>35.297330097087382</v>
      </c>
      <c r="I422" s="66">
        <f t="shared" si="42"/>
        <v>37.818567961165051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88.743341404358361</v>
      </c>
      <c r="E423" s="64">
        <f t="shared" si="39"/>
        <v>107.42615012106538</v>
      </c>
      <c r="F423" s="65">
        <f t="shared" si="40"/>
        <v>204.57675544794191</v>
      </c>
      <c r="G423" s="64">
        <f t="shared" si="41"/>
        <v>219.52300242130752</v>
      </c>
      <c r="H423" s="66">
        <f t="shared" si="43"/>
        <v>35.262711864406782</v>
      </c>
      <c r="I423" s="66">
        <f t="shared" si="42"/>
        <v>37.781476997578693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88.666666666666686</v>
      </c>
      <c r="E424" s="64">
        <f t="shared" si="39"/>
        <v>107.33333333333334</v>
      </c>
      <c r="F424" s="65">
        <f t="shared" si="40"/>
        <v>204.40000000000003</v>
      </c>
      <c r="G424" s="64">
        <f t="shared" si="41"/>
        <v>219.33333333333337</v>
      </c>
      <c r="H424" s="66">
        <f t="shared" si="43"/>
        <v>35.228260869565219</v>
      </c>
      <c r="I424" s="66">
        <f t="shared" si="42"/>
        <v>37.744565217391305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88.590361445783131</v>
      </c>
      <c r="E425" s="64">
        <f t="shared" si="39"/>
        <v>107.2409638554217</v>
      </c>
      <c r="F425" s="65">
        <f t="shared" si="40"/>
        <v>204.22409638554217</v>
      </c>
      <c r="G425" s="64">
        <f t="shared" si="41"/>
        <v>219.14457831325302</v>
      </c>
      <c r="H425" s="66">
        <f t="shared" si="43"/>
        <v>35.193975903614458</v>
      </c>
      <c r="I425" s="66">
        <f t="shared" si="42"/>
        <v>37.707831325301207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88.51442307692308</v>
      </c>
      <c r="E426" s="64">
        <f t="shared" si="39"/>
        <v>107.14903846153847</v>
      </c>
      <c r="F426" s="65">
        <f t="shared" si="40"/>
        <v>204.04903846153846</v>
      </c>
      <c r="G426" s="64">
        <f t="shared" si="41"/>
        <v>218.95673076923077</v>
      </c>
      <c r="H426" s="66">
        <f t="shared" si="43"/>
        <v>35.159855769230766</v>
      </c>
      <c r="I426" s="66">
        <f t="shared" si="42"/>
        <v>37.671274038461533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88.438848920863308</v>
      </c>
      <c r="E427" s="64">
        <f t="shared" si="39"/>
        <v>107.05755395683454</v>
      </c>
      <c r="F427" s="65">
        <f t="shared" si="40"/>
        <v>203.8748201438849</v>
      </c>
      <c r="G427" s="64">
        <f t="shared" si="41"/>
        <v>218.76978417266187</v>
      </c>
      <c r="H427" s="66">
        <f t="shared" si="43"/>
        <v>35.125899280575538</v>
      </c>
      <c r="I427" s="66">
        <f t="shared" si="42"/>
        <v>37.634892086330936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88.363636363636374</v>
      </c>
      <c r="E428" s="64">
        <f t="shared" si="39"/>
        <v>106.96650717703351</v>
      </c>
      <c r="F428" s="65">
        <f t="shared" si="40"/>
        <v>203.70143540669861</v>
      </c>
      <c r="G428" s="64">
        <f t="shared" si="41"/>
        <v>218.58373205741631</v>
      </c>
      <c r="H428" s="66">
        <f t="shared" si="43"/>
        <v>35.092105263157897</v>
      </c>
      <c r="I428" s="66">
        <f t="shared" si="42"/>
        <v>37.598684210526315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88.288782816229116</v>
      </c>
      <c r="E429" s="64">
        <f t="shared" si="39"/>
        <v>106.87589498806683</v>
      </c>
      <c r="F429" s="65">
        <f t="shared" si="40"/>
        <v>203.52887828162292</v>
      </c>
      <c r="G429" s="64">
        <f t="shared" si="41"/>
        <v>218.39856801909309</v>
      </c>
      <c r="H429" s="66">
        <f t="shared" si="43"/>
        <v>35.058472553699282</v>
      </c>
      <c r="I429" s="66">
        <f t="shared" si="42"/>
        <v>37.562649164677801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88.214285714285722</v>
      </c>
      <c r="E430" s="64">
        <f t="shared" si="39"/>
        <v>106.78571428571429</v>
      </c>
      <c r="F430" s="65">
        <f t="shared" si="40"/>
        <v>203.35714285714286</v>
      </c>
      <c r="G430" s="64">
        <f t="shared" si="41"/>
        <v>218.21428571428572</v>
      </c>
      <c r="H430" s="66">
        <f t="shared" si="43"/>
        <v>35.024999999999999</v>
      </c>
      <c r="I430" s="66">
        <f t="shared" si="42"/>
        <v>37.526785714285715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88.140142517814738</v>
      </c>
      <c r="E431" s="64">
        <f t="shared" si="39"/>
        <v>106.69596199524942</v>
      </c>
      <c r="F431" s="65">
        <f t="shared" si="40"/>
        <v>203.18622327790976</v>
      </c>
      <c r="G431" s="64">
        <f t="shared" si="41"/>
        <v>218.03087885985749</v>
      </c>
      <c r="H431" s="66">
        <f t="shared" si="43"/>
        <v>34.9916864608076</v>
      </c>
      <c r="I431" s="66">
        <f t="shared" si="42"/>
        <v>37.491092636579573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88.066350710900466</v>
      </c>
      <c r="E432" s="64">
        <f t="shared" si="39"/>
        <v>106.60663507109004</v>
      </c>
      <c r="F432" s="65">
        <f t="shared" si="40"/>
        <v>203.01611374407582</v>
      </c>
      <c r="G432" s="64">
        <f t="shared" si="41"/>
        <v>217.84834123222745</v>
      </c>
      <c r="H432" s="66">
        <f t="shared" si="43"/>
        <v>34.958530805687204</v>
      </c>
      <c r="I432" s="66">
        <f t="shared" si="42"/>
        <v>37.455568720379148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87.99290780141844</v>
      </c>
      <c r="E433" s="64">
        <f t="shared" si="39"/>
        <v>106.51773049645391</v>
      </c>
      <c r="F433" s="65">
        <f t="shared" si="40"/>
        <v>202.84680851063831</v>
      </c>
      <c r="G433" s="64">
        <f t="shared" si="41"/>
        <v>217.66666666666666</v>
      </c>
      <c r="H433" s="66">
        <f t="shared" si="43"/>
        <v>34.925531914893618</v>
      </c>
      <c r="I433" s="66">
        <f t="shared" si="42"/>
        <v>37.420212765957444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87.919811320754718</v>
      </c>
      <c r="E434" s="64">
        <f t="shared" si="39"/>
        <v>106.42924528301886</v>
      </c>
      <c r="F434" s="65">
        <f t="shared" si="40"/>
        <v>202.67830188679244</v>
      </c>
      <c r="G434" s="64">
        <f t="shared" si="41"/>
        <v>217.48584905660377</v>
      </c>
      <c r="H434" s="66">
        <f t="shared" si="43"/>
        <v>34.892688679245282</v>
      </c>
      <c r="I434" s="66">
        <f t="shared" si="42"/>
        <v>37.385023584905653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87.847058823529423</v>
      </c>
      <c r="E435" s="64">
        <f t="shared" si="39"/>
        <v>106.34117647058825</v>
      </c>
      <c r="F435" s="65">
        <f t="shared" si="40"/>
        <v>202.51058823529414</v>
      </c>
      <c r="G435" s="64">
        <f t="shared" si="41"/>
        <v>217.30588235294121</v>
      </c>
      <c r="H435" s="66">
        <f t="shared" si="43"/>
        <v>34.86</v>
      </c>
      <c r="I435" s="66">
        <f t="shared" si="42"/>
        <v>37.35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87.774647887323951</v>
      </c>
      <c r="E436" s="64">
        <f t="shared" si="39"/>
        <v>106.25352112676057</v>
      </c>
      <c r="F436" s="65">
        <f t="shared" si="40"/>
        <v>202.34366197183101</v>
      </c>
      <c r="G436" s="64">
        <f t="shared" si="41"/>
        <v>217.12676056338032</v>
      </c>
      <c r="H436" s="66">
        <f t="shared" si="43"/>
        <v>34.827464788732392</v>
      </c>
      <c r="I436" s="66">
        <f t="shared" si="42"/>
        <v>37.315140845070417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87.702576112412189</v>
      </c>
      <c r="E437" s="64">
        <f t="shared" si="39"/>
        <v>106.16627634660423</v>
      </c>
      <c r="F437" s="65">
        <f t="shared" si="40"/>
        <v>202.17751756440285</v>
      </c>
      <c r="G437" s="64">
        <f t="shared" si="41"/>
        <v>216.94847775175646</v>
      </c>
      <c r="H437" s="66">
        <f t="shared" si="43"/>
        <v>34.795081967213122</v>
      </c>
      <c r="I437" s="66">
        <f t="shared" si="42"/>
        <v>37.280444964871201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87.630841121495337</v>
      </c>
      <c r="E438" s="64">
        <f t="shared" si="39"/>
        <v>106.07943925233646</v>
      </c>
      <c r="F438" s="65">
        <f t="shared" si="40"/>
        <v>202.01214953271028</v>
      </c>
      <c r="G438" s="64">
        <f t="shared" si="41"/>
        <v>216.77102803738319</v>
      </c>
      <c r="H438" s="66">
        <f t="shared" si="43"/>
        <v>34.762850467289724</v>
      </c>
      <c r="I438" s="66">
        <f t="shared" si="42"/>
        <v>37.245911214953274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87.55944055944056</v>
      </c>
      <c r="E439" s="64">
        <f t="shared" si="39"/>
        <v>105.99300699300699</v>
      </c>
      <c r="F439" s="65">
        <f t="shared" si="40"/>
        <v>201.84755244755243</v>
      </c>
      <c r="G439" s="64">
        <f t="shared" si="41"/>
        <v>216.5944055944056</v>
      </c>
      <c r="H439" s="66">
        <f t="shared" si="43"/>
        <v>34.730769230769226</v>
      </c>
      <c r="I439" s="66">
        <f t="shared" si="42"/>
        <v>37.21153846153846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87.488372093023244</v>
      </c>
      <c r="E440" s="64">
        <f t="shared" si="39"/>
        <v>105.90697674418604</v>
      </c>
      <c r="F440" s="65">
        <f t="shared" si="40"/>
        <v>201.68372093023254</v>
      </c>
      <c r="G440" s="64">
        <f t="shared" si="41"/>
        <v>216.41860465116278</v>
      </c>
      <c r="H440" s="66">
        <f t="shared" si="43"/>
        <v>34.698837209302326</v>
      </c>
      <c r="I440" s="66">
        <f t="shared" si="42"/>
        <v>37.177325581395351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87.417633410672863</v>
      </c>
      <c r="E441" s="64">
        <f t="shared" si="39"/>
        <v>105.82134570765662</v>
      </c>
      <c r="F441" s="65">
        <f t="shared" si="40"/>
        <v>201.52064965197218</v>
      </c>
      <c r="G441" s="64">
        <f t="shared" si="41"/>
        <v>216.24361948955919</v>
      </c>
      <c r="H441" s="66">
        <f t="shared" si="43"/>
        <v>34.667053364269144</v>
      </c>
      <c r="I441" s="66">
        <f t="shared" si="42"/>
        <v>37.143271461716942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87.347222222222229</v>
      </c>
      <c r="E442" s="64">
        <f t="shared" si="39"/>
        <v>105.73611111111111</v>
      </c>
      <c r="F442" s="65">
        <f t="shared" si="40"/>
        <v>201.35833333333335</v>
      </c>
      <c r="G442" s="64">
        <f t="shared" si="41"/>
        <v>216.06944444444446</v>
      </c>
      <c r="H442" s="66">
        <f t="shared" si="43"/>
        <v>34.635416666666664</v>
      </c>
      <c r="I442" s="66">
        <f t="shared" si="42"/>
        <v>37.109375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87.277136258660505</v>
      </c>
      <c r="E443" s="64">
        <f t="shared" si="39"/>
        <v>105.65127020785219</v>
      </c>
      <c r="F443" s="65">
        <f t="shared" si="40"/>
        <v>201.19676674364896</v>
      </c>
      <c r="G443" s="64">
        <f t="shared" si="41"/>
        <v>215.89607390300233</v>
      </c>
      <c r="H443" s="66">
        <f t="shared" si="43"/>
        <v>34.603926096997689</v>
      </c>
      <c r="I443" s="66">
        <f t="shared" si="42"/>
        <v>37.075635103926096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87.207373271889409</v>
      </c>
      <c r="E444" s="64">
        <f t="shared" si="39"/>
        <v>105.56682027649771</v>
      </c>
      <c r="F444" s="65">
        <f t="shared" si="40"/>
        <v>201.03594470046087</v>
      </c>
      <c r="G444" s="64">
        <f t="shared" si="41"/>
        <v>215.7235023041475</v>
      </c>
      <c r="H444" s="66">
        <f t="shared" si="43"/>
        <v>34.572580645161295</v>
      </c>
      <c r="I444" s="66">
        <f t="shared" si="42"/>
        <v>37.042050691244249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87.137931034482762</v>
      </c>
      <c r="E445" s="64">
        <f t="shared" si="39"/>
        <v>105.48275862068967</v>
      </c>
      <c r="F445" s="65">
        <f t="shared" si="40"/>
        <v>200.87586206896552</v>
      </c>
      <c r="G445" s="64">
        <f t="shared" si="41"/>
        <v>215.55172413793105</v>
      </c>
      <c r="H445" s="66">
        <f t="shared" si="43"/>
        <v>34.54137931034483</v>
      </c>
      <c r="I445" s="66">
        <f t="shared" si="42"/>
        <v>37.008620689655174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87.068807339449549</v>
      </c>
      <c r="E446" s="64">
        <f t="shared" si="39"/>
        <v>105.39908256880734</v>
      </c>
      <c r="F446" s="65">
        <f t="shared" si="40"/>
        <v>200.71651376146789</v>
      </c>
      <c r="G446" s="64">
        <f t="shared" si="41"/>
        <v>215.38073394495416</v>
      </c>
      <c r="H446" s="66">
        <f t="shared" si="43"/>
        <v>34.51032110091743</v>
      </c>
      <c r="I446" s="66">
        <f t="shared" si="42"/>
        <v>36.975344036697251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87</v>
      </c>
      <c r="E447" s="64">
        <f t="shared" si="39"/>
        <v>105.31578947368421</v>
      </c>
      <c r="F447" s="65">
        <f t="shared" si="40"/>
        <v>200.55789473684209</v>
      </c>
      <c r="G447" s="64">
        <f t="shared" si="41"/>
        <v>215.21052631578945</v>
      </c>
      <c r="H447" s="66">
        <f t="shared" si="43"/>
        <v>34.479405034324941</v>
      </c>
      <c r="I447" s="66">
        <f t="shared" si="42"/>
        <v>36.942219679633865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86.93150684931507</v>
      </c>
      <c r="E448" s="64">
        <f t="shared" si="39"/>
        <v>105.23287671232877</v>
      </c>
      <c r="F448" s="65">
        <f t="shared" si="40"/>
        <v>200.4</v>
      </c>
      <c r="G448" s="64">
        <f t="shared" si="41"/>
        <v>215.04109589041096</v>
      </c>
      <c r="H448" s="66">
        <f t="shared" si="43"/>
        <v>34.448630136986296</v>
      </c>
      <c r="I448" s="66">
        <f t="shared" si="42"/>
        <v>36.909246575342458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86.863325740318913</v>
      </c>
      <c r="E449" s="64">
        <f t="shared" si="39"/>
        <v>105.15034168564921</v>
      </c>
      <c r="F449" s="65">
        <f t="shared" si="40"/>
        <v>200.24282460136678</v>
      </c>
      <c r="G449" s="64">
        <f t="shared" si="41"/>
        <v>214.87243735763101</v>
      </c>
      <c r="H449" s="66">
        <f t="shared" si="43"/>
        <v>34.417995444191348</v>
      </c>
      <c r="I449" s="66">
        <f t="shared" si="42"/>
        <v>36.876423690205016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86.795454545454547</v>
      </c>
      <c r="E450" s="64">
        <f t="shared" si="39"/>
        <v>105.06818181818183</v>
      </c>
      <c r="F450" s="65">
        <f t="shared" si="40"/>
        <v>200.08636363636364</v>
      </c>
      <c r="G450" s="64">
        <f t="shared" si="41"/>
        <v>214.70454545454547</v>
      </c>
      <c r="H450" s="66">
        <f t="shared" si="43"/>
        <v>34.387499999999996</v>
      </c>
      <c r="I450" s="66">
        <f t="shared" si="42"/>
        <v>36.84375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86.717120181405903</v>
      </c>
      <c r="E451" s="64">
        <f t="shared" si="39"/>
        <v>104.9733560090703</v>
      </c>
      <c r="F451" s="65">
        <f t="shared" si="40"/>
        <v>199.90578231292517</v>
      </c>
      <c r="G451" s="64">
        <f t="shared" si="41"/>
        <v>214.51077097505669</v>
      </c>
      <c r="H451" s="66">
        <f t="shared" si="43"/>
        <v>34.357142857142854</v>
      </c>
      <c r="I451" s="66">
        <f t="shared" si="42"/>
        <v>36.811224489795919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86.639140271493204</v>
      </c>
      <c r="E452" s="64">
        <f t="shared" si="39"/>
        <v>104.87895927601809</v>
      </c>
      <c r="F452" s="65">
        <f t="shared" si="40"/>
        <v>199.7260180995475</v>
      </c>
      <c r="G452" s="64">
        <f t="shared" si="41"/>
        <v>214.3178733031674</v>
      </c>
      <c r="H452" s="66">
        <f t="shared" si="43"/>
        <v>34.326923076923073</v>
      </c>
      <c r="I452" s="66">
        <f t="shared" si="42"/>
        <v>36.778846153846153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86.561512415349881</v>
      </c>
      <c r="E453" s="64">
        <f t="shared" si="39"/>
        <v>104.78498871331827</v>
      </c>
      <c r="F453" s="65">
        <f t="shared" si="40"/>
        <v>199.54706546275392</v>
      </c>
      <c r="G453" s="64">
        <f t="shared" si="41"/>
        <v>214.12584650112865</v>
      </c>
      <c r="H453" s="66">
        <f t="shared" si="43"/>
        <v>34.29683972911964</v>
      </c>
      <c r="I453" s="66">
        <f t="shared" si="42"/>
        <v>36.746613995485326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86.484234234234236</v>
      </c>
      <c r="E454" s="64">
        <f t="shared" si="39"/>
        <v>104.69144144144144</v>
      </c>
      <c r="F454" s="65">
        <f t="shared" si="40"/>
        <v>199.36891891891892</v>
      </c>
      <c r="G454" s="64">
        <f t="shared" si="41"/>
        <v>213.9346846846847</v>
      </c>
      <c r="H454" s="66">
        <f t="shared" si="43"/>
        <v>34.266891891891895</v>
      </c>
      <c r="I454" s="66">
        <f t="shared" si="42"/>
        <v>36.714527027027025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86.407303370786536</v>
      </c>
      <c r="E455" s="64">
        <f t="shared" si="39"/>
        <v>104.5983146067416</v>
      </c>
      <c r="F455" s="65">
        <f t="shared" si="40"/>
        <v>199.1915730337079</v>
      </c>
      <c r="G455" s="64">
        <f t="shared" si="41"/>
        <v>213.74438202247194</v>
      </c>
      <c r="H455" s="66">
        <f t="shared" si="43"/>
        <v>34.237078651685394</v>
      </c>
      <c r="I455" s="66">
        <f t="shared" si="42"/>
        <v>36.682584269662918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86.330717488789233</v>
      </c>
      <c r="E456" s="64">
        <f t="shared" si="39"/>
        <v>104.50560538116592</v>
      </c>
      <c r="F456" s="65">
        <f t="shared" si="40"/>
        <v>199.01502242152466</v>
      </c>
      <c r="G456" s="64">
        <f t="shared" si="41"/>
        <v>213.55493273542601</v>
      </c>
      <c r="H456" s="66">
        <f t="shared" si="43"/>
        <v>34.207399103139018</v>
      </c>
      <c r="I456" s="66">
        <f t="shared" si="42"/>
        <v>36.650784753363233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86.254474272930651</v>
      </c>
      <c r="E457" s="64">
        <f t="shared" si="39"/>
        <v>104.41331096196868</v>
      </c>
      <c r="F457" s="65">
        <f t="shared" si="40"/>
        <v>198.83926174496645</v>
      </c>
      <c r="G457" s="64">
        <f t="shared" si="41"/>
        <v>213.36633109619686</v>
      </c>
      <c r="H457" s="66">
        <f t="shared" si="43"/>
        <v>34.177852348993291</v>
      </c>
      <c r="I457" s="66">
        <f t="shared" si="42"/>
        <v>36.619127516778526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86.178571428571431</v>
      </c>
      <c r="E458" s="64">
        <f t="shared" si="39"/>
        <v>104.32142857142857</v>
      </c>
      <c r="F458" s="65">
        <f t="shared" si="40"/>
        <v>198.66428571428571</v>
      </c>
      <c r="G458" s="64">
        <f t="shared" si="41"/>
        <v>213.17857142857142</v>
      </c>
      <c r="H458" s="66">
        <f t="shared" si="43"/>
        <v>34.1484375</v>
      </c>
      <c r="I458" s="66">
        <f t="shared" si="42"/>
        <v>36.587611607142854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86.103006681514472</v>
      </c>
      <c r="E459" s="64">
        <f t="shared" ref="E459:E522" si="45">B459*$E$7</f>
        <v>104.22995545657015</v>
      </c>
      <c r="F459" s="65">
        <f t="shared" ref="F459:F522" si="46">B459*$F$7</f>
        <v>198.49008908685968</v>
      </c>
      <c r="G459" s="64">
        <f t="shared" ref="G459:G522" si="47">B459*$G$7</f>
        <v>212.99164810690422</v>
      </c>
      <c r="H459" s="66">
        <f t="shared" si="43"/>
        <v>34.119153674832965</v>
      </c>
      <c r="I459" s="66">
        <f t="shared" ref="I459:I522" si="48">$I$7*J459</f>
        <v>36.556236080178181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86.027777777777771</v>
      </c>
      <c r="E460" s="64">
        <f t="shared" si="45"/>
        <v>104.13888888888887</v>
      </c>
      <c r="F460" s="65">
        <f t="shared" si="46"/>
        <v>198.31666666666663</v>
      </c>
      <c r="G460" s="64">
        <f t="shared" si="47"/>
        <v>212.80555555555554</v>
      </c>
      <c r="H460" s="66">
        <f t="shared" ref="H460:H523" si="49">J460*$H$7</f>
        <v>34.090000000000003</v>
      </c>
      <c r="I460" s="66">
        <f t="shared" si="48"/>
        <v>36.525000000000006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85.952882483370288</v>
      </c>
      <c r="E461" s="64">
        <f t="shared" si="45"/>
        <v>104.04822616407982</v>
      </c>
      <c r="F461" s="65">
        <f t="shared" si="46"/>
        <v>198.14401330376941</v>
      </c>
      <c r="G461" s="64">
        <f t="shared" si="47"/>
        <v>212.62028824833703</v>
      </c>
      <c r="H461" s="66">
        <f t="shared" si="49"/>
        <v>34.060975609756099</v>
      </c>
      <c r="I461" s="66">
        <f t="shared" si="48"/>
        <v>36.493902439024396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85.878318584070783</v>
      </c>
      <c r="E462" s="64">
        <f t="shared" si="45"/>
        <v>103.9579646017699</v>
      </c>
      <c r="F462" s="65">
        <f t="shared" si="46"/>
        <v>197.9721238938053</v>
      </c>
      <c r="G462" s="64">
        <f t="shared" si="47"/>
        <v>212.43584070796459</v>
      </c>
      <c r="H462" s="66">
        <f t="shared" si="49"/>
        <v>34.032079646017699</v>
      </c>
      <c r="I462" s="66">
        <f t="shared" si="48"/>
        <v>36.462942477876105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85.804083885209721</v>
      </c>
      <c r="E463" s="64">
        <f t="shared" si="45"/>
        <v>103.86810154525386</v>
      </c>
      <c r="F463" s="65">
        <f t="shared" si="46"/>
        <v>197.80099337748345</v>
      </c>
      <c r="G463" s="64">
        <f t="shared" si="47"/>
        <v>212.25220750551878</v>
      </c>
      <c r="H463" s="66">
        <f t="shared" si="49"/>
        <v>34.003311258278146</v>
      </c>
      <c r="I463" s="66">
        <f t="shared" si="48"/>
        <v>36.432119205298015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85.730176211453738</v>
      </c>
      <c r="E464" s="64">
        <f t="shared" si="45"/>
        <v>103.77863436123347</v>
      </c>
      <c r="F464" s="65">
        <f t="shared" si="46"/>
        <v>197.63061674008807</v>
      </c>
      <c r="G464" s="64">
        <f t="shared" si="47"/>
        <v>212.06938325991186</v>
      </c>
      <c r="H464" s="66">
        <f t="shared" si="49"/>
        <v>33.974669603524234</v>
      </c>
      <c r="I464" s="66">
        <f t="shared" si="48"/>
        <v>36.401431718061673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85.656593406593416</v>
      </c>
      <c r="E465" s="64">
        <f t="shared" si="45"/>
        <v>103.68956043956045</v>
      </c>
      <c r="F465" s="65">
        <f t="shared" si="46"/>
        <v>197.46098901098904</v>
      </c>
      <c r="G465" s="64">
        <f t="shared" si="47"/>
        <v>211.88736263736266</v>
      </c>
      <c r="H465" s="66">
        <f t="shared" si="49"/>
        <v>33.946153846153848</v>
      </c>
      <c r="I465" s="66">
        <f t="shared" si="48"/>
        <v>36.370879120879124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85.583333333333343</v>
      </c>
      <c r="E466" s="64">
        <f t="shared" si="45"/>
        <v>103.60087719298247</v>
      </c>
      <c r="F466" s="65">
        <f t="shared" si="46"/>
        <v>197.29210526315794</v>
      </c>
      <c r="G466" s="64">
        <f t="shared" si="47"/>
        <v>211.70614035087723</v>
      </c>
      <c r="H466" s="66">
        <f t="shared" si="49"/>
        <v>33.917763157894733</v>
      </c>
      <c r="I466" s="66">
        <f t="shared" si="48"/>
        <v>36.340460526315788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85.510393873085349</v>
      </c>
      <c r="E467" s="64">
        <f t="shared" si="45"/>
        <v>103.51258205689278</v>
      </c>
      <c r="F467" s="65">
        <f t="shared" si="46"/>
        <v>197.12396061269149</v>
      </c>
      <c r="G467" s="64">
        <f t="shared" si="47"/>
        <v>211.52571115973743</v>
      </c>
      <c r="H467" s="66">
        <f t="shared" si="49"/>
        <v>33.889496717724292</v>
      </c>
      <c r="I467" s="66">
        <f t="shared" si="48"/>
        <v>36.310175054704601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85.437772925764193</v>
      </c>
      <c r="E468" s="64">
        <f t="shared" si="45"/>
        <v>103.42467248908298</v>
      </c>
      <c r="F468" s="65">
        <f t="shared" si="46"/>
        <v>196.95655021834062</v>
      </c>
      <c r="G468" s="64">
        <f t="shared" si="47"/>
        <v>211.34606986899564</v>
      </c>
      <c r="H468" s="66">
        <f t="shared" si="49"/>
        <v>33.861353711790393</v>
      </c>
      <c r="I468" s="66">
        <f t="shared" si="48"/>
        <v>36.280021834061138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85.365468409586057</v>
      </c>
      <c r="E469" s="64">
        <f t="shared" si="45"/>
        <v>103.33714596949892</v>
      </c>
      <c r="F469" s="65">
        <f t="shared" si="46"/>
        <v>196.78986928104575</v>
      </c>
      <c r="G469" s="64">
        <f t="shared" si="47"/>
        <v>211.16721132897604</v>
      </c>
      <c r="H469" s="66">
        <f t="shared" si="49"/>
        <v>33.833333333333329</v>
      </c>
      <c r="I469" s="66">
        <f t="shared" si="48"/>
        <v>36.249999999999993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85.293478260869563</v>
      </c>
      <c r="E470" s="64">
        <f t="shared" si="45"/>
        <v>103.25</v>
      </c>
      <c r="F470" s="65">
        <f t="shared" si="46"/>
        <v>196.62391304347827</v>
      </c>
      <c r="G470" s="64">
        <f t="shared" si="47"/>
        <v>210.98913043478262</v>
      </c>
      <c r="H470" s="66">
        <f t="shared" si="49"/>
        <v>33.805434782608693</v>
      </c>
      <c r="I470" s="66">
        <f t="shared" si="48"/>
        <v>36.220108695652172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85.221800433839476</v>
      </c>
      <c r="E471" s="64">
        <f t="shared" si="45"/>
        <v>103.16323210412148</v>
      </c>
      <c r="F471" s="65">
        <f t="shared" si="46"/>
        <v>196.45867678958786</v>
      </c>
      <c r="G471" s="64">
        <f t="shared" si="47"/>
        <v>210.81182212581345</v>
      </c>
      <c r="H471" s="66">
        <f t="shared" si="49"/>
        <v>33.777657266811282</v>
      </c>
      <c r="I471" s="66">
        <f t="shared" si="48"/>
        <v>36.190347071583517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85.150432900432918</v>
      </c>
      <c r="E472" s="64">
        <f t="shared" si="45"/>
        <v>103.07683982683984</v>
      </c>
      <c r="F472" s="65">
        <f t="shared" si="46"/>
        <v>196.29415584415588</v>
      </c>
      <c r="G472" s="64">
        <f t="shared" si="47"/>
        <v>210.63528138528144</v>
      </c>
      <c r="H472" s="66">
        <f t="shared" si="49"/>
        <v>33.75</v>
      </c>
      <c r="I472" s="66">
        <f t="shared" si="48"/>
        <v>36.160714285714285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85.079373650107996</v>
      </c>
      <c r="E473" s="64">
        <f t="shared" si="45"/>
        <v>102.99082073434126</v>
      </c>
      <c r="F473" s="65">
        <f t="shared" si="46"/>
        <v>196.13034557235423</v>
      </c>
      <c r="G473" s="64">
        <f t="shared" si="47"/>
        <v>210.45950323974083</v>
      </c>
      <c r="H473" s="66">
        <f t="shared" si="49"/>
        <v>33.72246220302376</v>
      </c>
      <c r="I473" s="66">
        <f t="shared" si="48"/>
        <v>36.131209503239745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85.008620689655174</v>
      </c>
      <c r="E474" s="64">
        <f t="shared" si="45"/>
        <v>102.9051724137931</v>
      </c>
      <c r="F474" s="65">
        <f t="shared" si="46"/>
        <v>195.96724137931034</v>
      </c>
      <c r="G474" s="64">
        <f t="shared" si="47"/>
        <v>210.28448275862067</v>
      </c>
      <c r="H474" s="66">
        <f t="shared" si="49"/>
        <v>33.695043103448278</v>
      </c>
      <c r="I474" s="66">
        <f t="shared" si="48"/>
        <v>36.10183189655173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84.938172043010752</v>
      </c>
      <c r="E475" s="64">
        <f t="shared" si="45"/>
        <v>102.81989247311827</v>
      </c>
      <c r="F475" s="65">
        <f t="shared" si="46"/>
        <v>195.8048387096774</v>
      </c>
      <c r="G475" s="64">
        <f t="shared" si="47"/>
        <v>210.11021505376343</v>
      </c>
      <c r="H475" s="66">
        <f t="shared" si="49"/>
        <v>33.667741935483868</v>
      </c>
      <c r="I475" s="66">
        <f t="shared" si="48"/>
        <v>36.072580645161288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84.868025751072977</v>
      </c>
      <c r="E476" s="64">
        <f t="shared" si="45"/>
        <v>102.73497854077254</v>
      </c>
      <c r="F476" s="65">
        <f t="shared" si="46"/>
        <v>195.64313304721031</v>
      </c>
      <c r="G476" s="64">
        <f t="shared" si="47"/>
        <v>209.93669527896998</v>
      </c>
      <c r="H476" s="66">
        <f t="shared" si="49"/>
        <v>33.64055793991416</v>
      </c>
      <c r="I476" s="66">
        <f t="shared" si="48"/>
        <v>36.043454935622314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84.798179871520333</v>
      </c>
      <c r="E477" s="64">
        <f t="shared" si="45"/>
        <v>102.65042826552462</v>
      </c>
      <c r="F477" s="65">
        <f t="shared" si="46"/>
        <v>195.4821199143469</v>
      </c>
      <c r="G477" s="64">
        <f t="shared" si="47"/>
        <v>209.76391862955032</v>
      </c>
      <c r="H477" s="66">
        <f t="shared" si="49"/>
        <v>33.613490364025701</v>
      </c>
      <c r="I477" s="66">
        <f t="shared" si="48"/>
        <v>36.014453961456105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84.728632478632477</v>
      </c>
      <c r="E478" s="64">
        <f t="shared" si="45"/>
        <v>102.56623931623932</v>
      </c>
      <c r="F478" s="65">
        <f t="shared" si="46"/>
        <v>195.32179487179488</v>
      </c>
      <c r="G478" s="64">
        <f t="shared" si="47"/>
        <v>209.59188034188034</v>
      </c>
      <c r="H478" s="66">
        <f t="shared" si="49"/>
        <v>33.58653846153846</v>
      </c>
      <c r="I478" s="66">
        <f t="shared" si="48"/>
        <v>35.98557692307692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84.65938166311301</v>
      </c>
      <c r="E479" s="64">
        <f t="shared" si="45"/>
        <v>102.48240938166312</v>
      </c>
      <c r="F479" s="65">
        <f t="shared" si="46"/>
        <v>195.16215351812366</v>
      </c>
      <c r="G479" s="64">
        <f t="shared" si="47"/>
        <v>209.42057569296375</v>
      </c>
      <c r="H479" s="66">
        <f t="shared" si="49"/>
        <v>33.559701492537314</v>
      </c>
      <c r="I479" s="66">
        <f t="shared" si="48"/>
        <v>35.956823027718549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84.590425531914889</v>
      </c>
      <c r="E480" s="64">
        <f t="shared" si="45"/>
        <v>102.39893617021276</v>
      </c>
      <c r="F480" s="65">
        <f t="shared" si="46"/>
        <v>195.00319148936171</v>
      </c>
      <c r="G480" s="64">
        <f t="shared" si="47"/>
        <v>209.25</v>
      </c>
      <c r="H480" s="66">
        <f t="shared" si="49"/>
        <v>33.532978723404256</v>
      </c>
      <c r="I480" s="66">
        <f t="shared" si="48"/>
        <v>35.928191489361701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84.52176220806794</v>
      </c>
      <c r="E481" s="64">
        <f t="shared" si="45"/>
        <v>102.31581740976645</v>
      </c>
      <c r="F481" s="65">
        <f t="shared" si="46"/>
        <v>194.84490445859871</v>
      </c>
      <c r="G481" s="64">
        <f t="shared" si="47"/>
        <v>209.08014861995753</v>
      </c>
      <c r="H481" s="66">
        <f t="shared" si="49"/>
        <v>33.506369426751597</v>
      </c>
      <c r="I481" s="66">
        <f t="shared" si="48"/>
        <v>35.899681528662427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84.45338983050847</v>
      </c>
      <c r="E482" s="64">
        <f t="shared" si="45"/>
        <v>102.23305084745763</v>
      </c>
      <c r="F482" s="65">
        <f t="shared" si="46"/>
        <v>194.68728813559323</v>
      </c>
      <c r="G482" s="64">
        <f t="shared" si="47"/>
        <v>208.91101694915255</v>
      </c>
      <c r="H482" s="66">
        <f t="shared" si="49"/>
        <v>33.479872881355931</v>
      </c>
      <c r="I482" s="66">
        <f t="shared" si="48"/>
        <v>35.871292372881356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84.385306553911221</v>
      </c>
      <c r="E483" s="64">
        <f t="shared" si="45"/>
        <v>102.15063424947147</v>
      </c>
      <c r="F483" s="65">
        <f t="shared" si="46"/>
        <v>194.5303382663848</v>
      </c>
      <c r="G483" s="64">
        <f t="shared" si="47"/>
        <v>208.74260042283299</v>
      </c>
      <c r="H483" s="66">
        <f t="shared" si="49"/>
        <v>33.45348837209302</v>
      </c>
      <c r="I483" s="66">
        <f t="shared" si="48"/>
        <v>35.843023255813954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84.317510548523217</v>
      </c>
      <c r="E484" s="64">
        <f t="shared" si="45"/>
        <v>102.06856540084389</v>
      </c>
      <c r="F484" s="65">
        <f t="shared" si="46"/>
        <v>194.37405063291143</v>
      </c>
      <c r="G484" s="64">
        <f t="shared" si="47"/>
        <v>208.57489451476798</v>
      </c>
      <c r="H484" s="66">
        <f t="shared" si="49"/>
        <v>33.427215189873422</v>
      </c>
      <c r="I484" s="66">
        <f t="shared" si="48"/>
        <v>35.814873417721522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84.250000000000014</v>
      </c>
      <c r="E485" s="64">
        <f t="shared" si="45"/>
        <v>101.98684210526316</v>
      </c>
      <c r="F485" s="65">
        <f t="shared" si="46"/>
        <v>194.21842105263161</v>
      </c>
      <c r="G485" s="64">
        <f t="shared" si="47"/>
        <v>208.40789473684214</v>
      </c>
      <c r="H485" s="66">
        <f t="shared" si="49"/>
        <v>33.401052631578942</v>
      </c>
      <c r="I485" s="66">
        <f t="shared" si="48"/>
        <v>35.786842105263155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84.182773109243698</v>
      </c>
      <c r="E486" s="64">
        <f t="shared" si="45"/>
        <v>101.90546218487395</v>
      </c>
      <c r="F486" s="65">
        <f t="shared" si="46"/>
        <v>194.06344537815127</v>
      </c>
      <c r="G486" s="64">
        <f t="shared" si="47"/>
        <v>208.24159663865547</v>
      </c>
      <c r="H486" s="66">
        <f t="shared" si="49"/>
        <v>33.375</v>
      </c>
      <c r="I486" s="66">
        <f t="shared" si="48"/>
        <v>35.758928571428577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84.115828092243191</v>
      </c>
      <c r="E487" s="64">
        <f t="shared" si="45"/>
        <v>101.82442348008387</v>
      </c>
      <c r="F487" s="65">
        <f t="shared" si="46"/>
        <v>193.90911949685537</v>
      </c>
      <c r="G487" s="64">
        <f t="shared" si="47"/>
        <v>208.07599580712792</v>
      </c>
      <c r="H487" s="66">
        <f t="shared" si="49"/>
        <v>33.349056603773583</v>
      </c>
      <c r="I487" s="66">
        <f t="shared" si="48"/>
        <v>35.731132075471699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84.049163179916306</v>
      </c>
      <c r="E488" s="64">
        <f t="shared" si="45"/>
        <v>101.74372384937237</v>
      </c>
      <c r="F488" s="65">
        <f t="shared" si="46"/>
        <v>193.75543933054391</v>
      </c>
      <c r="G488" s="64">
        <f t="shared" si="47"/>
        <v>207.91108786610877</v>
      </c>
      <c r="H488" s="66">
        <f t="shared" si="49"/>
        <v>33.323221757322173</v>
      </c>
      <c r="I488" s="66">
        <f t="shared" si="48"/>
        <v>35.703451882845187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83.982776617954059</v>
      </c>
      <c r="E489" s="64">
        <f t="shared" si="45"/>
        <v>101.66336116910229</v>
      </c>
      <c r="F489" s="65">
        <f t="shared" si="46"/>
        <v>193.60240083507304</v>
      </c>
      <c r="G489" s="64">
        <f t="shared" si="47"/>
        <v>207.74686847599162</v>
      </c>
      <c r="H489" s="66">
        <f t="shared" si="49"/>
        <v>33.297494780793322</v>
      </c>
      <c r="I489" s="66">
        <f t="shared" si="48"/>
        <v>35.675887265135707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83.916666666666671</v>
      </c>
      <c r="E490" s="64">
        <f t="shared" si="45"/>
        <v>101.58333333333334</v>
      </c>
      <c r="F490" s="65">
        <f t="shared" si="46"/>
        <v>193.45000000000002</v>
      </c>
      <c r="G490" s="64">
        <f t="shared" si="47"/>
        <v>207.58333333333334</v>
      </c>
      <c r="H490" s="66">
        <f t="shared" si="49"/>
        <v>33.271875000000001</v>
      </c>
      <c r="I490" s="66">
        <f t="shared" si="48"/>
        <v>35.6484375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83.850831600831611</v>
      </c>
      <c r="E491" s="64">
        <f t="shared" si="45"/>
        <v>101.50363825363826</v>
      </c>
      <c r="F491" s="65">
        <f t="shared" si="46"/>
        <v>193.29823284823286</v>
      </c>
      <c r="G491" s="64">
        <f t="shared" si="47"/>
        <v>207.42047817047819</v>
      </c>
      <c r="H491" s="66">
        <f t="shared" si="49"/>
        <v>33.24636174636175</v>
      </c>
      <c r="I491" s="66">
        <f t="shared" si="48"/>
        <v>35.621101871101871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83.78526970954357</v>
      </c>
      <c r="E492" s="64">
        <f t="shared" si="45"/>
        <v>101.42427385892117</v>
      </c>
      <c r="F492" s="65">
        <f t="shared" si="46"/>
        <v>193.14709543568466</v>
      </c>
      <c r="G492" s="64">
        <f t="shared" si="47"/>
        <v>207.25829875518673</v>
      </c>
      <c r="H492" s="66">
        <f t="shared" si="49"/>
        <v>33.220954356846477</v>
      </c>
      <c r="I492" s="66">
        <f t="shared" si="48"/>
        <v>35.593879668049794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83.719979296066256</v>
      </c>
      <c r="E493" s="64">
        <f t="shared" si="45"/>
        <v>101.3452380952381</v>
      </c>
      <c r="F493" s="65">
        <f t="shared" si="46"/>
        <v>192.9965838509317</v>
      </c>
      <c r="G493" s="64">
        <f t="shared" si="47"/>
        <v>207.09679089026915</v>
      </c>
      <c r="H493" s="66">
        <f t="shared" si="49"/>
        <v>33.195652173913039</v>
      </c>
      <c r="I493" s="66">
        <f t="shared" si="48"/>
        <v>35.566770186335397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83.65495867768594</v>
      </c>
      <c r="E494" s="64">
        <f t="shared" si="45"/>
        <v>101.26652892561982</v>
      </c>
      <c r="F494" s="65">
        <f t="shared" si="46"/>
        <v>192.84669421487601</v>
      </c>
      <c r="G494" s="64">
        <f t="shared" si="47"/>
        <v>206.93595041322314</v>
      </c>
      <c r="H494" s="66">
        <f t="shared" si="49"/>
        <v>33.170454545454547</v>
      </c>
      <c r="I494" s="66">
        <f t="shared" si="48"/>
        <v>35.539772727272727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83.590206185567013</v>
      </c>
      <c r="E495" s="64">
        <f t="shared" si="45"/>
        <v>101.1881443298969</v>
      </c>
      <c r="F495" s="65">
        <f t="shared" si="46"/>
        <v>192.69742268041236</v>
      </c>
      <c r="G495" s="64">
        <f t="shared" si="47"/>
        <v>206.7757731958763</v>
      </c>
      <c r="H495" s="66">
        <f t="shared" si="49"/>
        <v>33.145360824742269</v>
      </c>
      <c r="I495" s="66">
        <f t="shared" si="48"/>
        <v>35.512886597938149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83.525720164609069</v>
      </c>
      <c r="E496" s="64">
        <f t="shared" si="45"/>
        <v>101.11008230452676</v>
      </c>
      <c r="F496" s="65">
        <f t="shared" si="46"/>
        <v>192.54876543209878</v>
      </c>
      <c r="G496" s="64">
        <f t="shared" si="47"/>
        <v>206.61625514403295</v>
      </c>
      <c r="H496" s="66">
        <f t="shared" si="49"/>
        <v>33.120370370370374</v>
      </c>
      <c r="I496" s="66">
        <f t="shared" si="48"/>
        <v>35.486111111111114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83.461498973305964</v>
      </c>
      <c r="E497" s="64">
        <f t="shared" si="45"/>
        <v>101.032340862423</v>
      </c>
      <c r="F497" s="65">
        <f t="shared" si="46"/>
        <v>192.40071868583163</v>
      </c>
      <c r="G497" s="64">
        <f t="shared" si="47"/>
        <v>206.45739219712527</v>
      </c>
      <c r="H497" s="66">
        <f t="shared" si="49"/>
        <v>33.095482546201232</v>
      </c>
      <c r="I497" s="66">
        <f t="shared" si="48"/>
        <v>35.459445585215605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83.397540983606561</v>
      </c>
      <c r="E498" s="64">
        <f t="shared" si="45"/>
        <v>100.95491803278689</v>
      </c>
      <c r="F498" s="65">
        <f t="shared" si="46"/>
        <v>192.2532786885246</v>
      </c>
      <c r="G498" s="64">
        <f t="shared" si="47"/>
        <v>206.29918032786887</v>
      </c>
      <c r="H498" s="66">
        <f t="shared" si="49"/>
        <v>33.070696721311471</v>
      </c>
      <c r="I498" s="66">
        <f t="shared" si="48"/>
        <v>35.432889344262293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83.333844580777097</v>
      </c>
      <c r="E499" s="64">
        <f t="shared" si="45"/>
        <v>100.8778118609407</v>
      </c>
      <c r="F499" s="65">
        <f t="shared" si="46"/>
        <v>192.10644171779143</v>
      </c>
      <c r="G499" s="64">
        <f t="shared" si="47"/>
        <v>206.14161554192231</v>
      </c>
      <c r="H499" s="66">
        <f t="shared" si="49"/>
        <v>33.046012269938657</v>
      </c>
      <c r="I499" s="66">
        <f t="shared" si="48"/>
        <v>35.406441717791417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83.270408163265316</v>
      </c>
      <c r="E500" s="64">
        <f t="shared" si="45"/>
        <v>100.80102040816327</v>
      </c>
      <c r="F500" s="65">
        <f t="shared" si="46"/>
        <v>191.96020408163267</v>
      </c>
      <c r="G500" s="64">
        <f t="shared" si="47"/>
        <v>205.98469387755102</v>
      </c>
      <c r="H500" s="66">
        <f t="shared" si="49"/>
        <v>33.021428571428572</v>
      </c>
      <c r="I500" s="66">
        <f t="shared" si="48"/>
        <v>35.380102040816325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83.207230142566203</v>
      </c>
      <c r="E501" s="64">
        <f t="shared" si="45"/>
        <v>100.72454175152751</v>
      </c>
      <c r="F501" s="65">
        <f t="shared" si="46"/>
        <v>191.8145621181263</v>
      </c>
      <c r="G501" s="64">
        <f t="shared" si="47"/>
        <v>205.82841140529536</v>
      </c>
      <c r="H501" s="66">
        <f t="shared" si="49"/>
        <v>32.996945010183303</v>
      </c>
      <c r="I501" s="66">
        <f t="shared" si="48"/>
        <v>35.353869653767823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83.144308943089428</v>
      </c>
      <c r="E502" s="64">
        <f t="shared" si="45"/>
        <v>100.64837398373984</v>
      </c>
      <c r="F502" s="65">
        <f t="shared" si="46"/>
        <v>191.66951219512197</v>
      </c>
      <c r="G502" s="64">
        <f t="shared" si="47"/>
        <v>205.67276422764229</v>
      </c>
      <c r="H502" s="66">
        <f t="shared" si="49"/>
        <v>32.97256097560976</v>
      </c>
      <c r="I502" s="66">
        <f t="shared" si="48"/>
        <v>35.327743902439025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83.081643002028386</v>
      </c>
      <c r="E503" s="64">
        <f t="shared" si="45"/>
        <v>100.57251521298174</v>
      </c>
      <c r="F503" s="65">
        <f t="shared" si="46"/>
        <v>191.52505070993914</v>
      </c>
      <c r="G503" s="64">
        <f t="shared" si="47"/>
        <v>205.5177484787018</v>
      </c>
      <c r="H503" s="66">
        <f t="shared" si="49"/>
        <v>32.948275862068968</v>
      </c>
      <c r="I503" s="66">
        <f t="shared" si="48"/>
        <v>35.301724137931039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83.019230769230774</v>
      </c>
      <c r="E504" s="64">
        <f t="shared" si="45"/>
        <v>100.49696356275305</v>
      </c>
      <c r="F504" s="65">
        <f t="shared" si="46"/>
        <v>191.38117408906885</v>
      </c>
      <c r="G504" s="64">
        <f t="shared" si="47"/>
        <v>205.36336032388667</v>
      </c>
      <c r="H504" s="66">
        <f t="shared" si="49"/>
        <v>32.924089068825907</v>
      </c>
      <c r="I504" s="66">
        <f t="shared" si="48"/>
        <v>35.275809716599191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82.957070707070713</v>
      </c>
      <c r="E505" s="64">
        <f t="shared" si="45"/>
        <v>100.42171717171718</v>
      </c>
      <c r="F505" s="65">
        <f t="shared" si="46"/>
        <v>191.2378787878788</v>
      </c>
      <c r="G505" s="64">
        <f t="shared" si="47"/>
        <v>205.20959595959596</v>
      </c>
      <c r="H505" s="66">
        <f t="shared" si="49"/>
        <v>32.9</v>
      </c>
      <c r="I505" s="66">
        <f t="shared" si="48"/>
        <v>35.25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82.895161290322577</v>
      </c>
      <c r="E506" s="64">
        <f t="shared" si="45"/>
        <v>100.34677419354838</v>
      </c>
      <c r="F506" s="65">
        <f t="shared" si="46"/>
        <v>191.09516129032258</v>
      </c>
      <c r="G506" s="64">
        <f t="shared" si="47"/>
        <v>205.05645161290323</v>
      </c>
      <c r="H506" s="66">
        <f t="shared" si="49"/>
        <v>32.876008064516135</v>
      </c>
      <c r="I506" s="66">
        <f t="shared" si="48"/>
        <v>35.224294354838712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82.833501006036215</v>
      </c>
      <c r="E507" s="64">
        <f t="shared" si="45"/>
        <v>100.2721327967807</v>
      </c>
      <c r="F507" s="65">
        <f t="shared" si="46"/>
        <v>190.95301810865192</v>
      </c>
      <c r="G507" s="64">
        <f t="shared" si="47"/>
        <v>204.90392354124751</v>
      </c>
      <c r="H507" s="66">
        <f t="shared" si="49"/>
        <v>32.852112676056336</v>
      </c>
      <c r="I507" s="66">
        <f t="shared" si="48"/>
        <v>35.198692152917502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82.772088353413665</v>
      </c>
      <c r="E508" s="64">
        <f t="shared" si="45"/>
        <v>100.19779116465864</v>
      </c>
      <c r="F508" s="65">
        <f t="shared" si="46"/>
        <v>190.81144578313254</v>
      </c>
      <c r="G508" s="64">
        <f t="shared" si="47"/>
        <v>204.75200803212851</v>
      </c>
      <c r="H508" s="66">
        <f t="shared" si="49"/>
        <v>32.828313253012048</v>
      </c>
      <c r="I508" s="66">
        <f t="shared" si="48"/>
        <v>35.173192771084338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82.710921843687373</v>
      </c>
      <c r="E509" s="64">
        <f t="shared" si="45"/>
        <v>100.12374749498998</v>
      </c>
      <c r="F509" s="65">
        <f t="shared" si="46"/>
        <v>190.67044088176354</v>
      </c>
      <c r="G509" s="64">
        <f t="shared" si="47"/>
        <v>204.60070140280561</v>
      </c>
      <c r="H509" s="66">
        <f t="shared" si="49"/>
        <v>32.804609218436873</v>
      </c>
      <c r="I509" s="66">
        <f t="shared" si="48"/>
        <v>35.147795591182366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82.65</v>
      </c>
      <c r="E510" s="64">
        <f t="shared" si="45"/>
        <v>100.05</v>
      </c>
      <c r="F510" s="65">
        <f t="shared" si="46"/>
        <v>190.53</v>
      </c>
      <c r="G510" s="64">
        <f t="shared" si="47"/>
        <v>204.45</v>
      </c>
      <c r="H510" s="66">
        <f t="shared" si="49"/>
        <v>32.781000000000006</v>
      </c>
      <c r="I510" s="66">
        <f t="shared" si="48"/>
        <v>35.122500000000002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82.589321357285428</v>
      </c>
      <c r="E511" s="64">
        <f t="shared" si="45"/>
        <v>99.976546906187636</v>
      </c>
      <c r="F511" s="65">
        <f t="shared" si="46"/>
        <v>190.39011976047905</v>
      </c>
      <c r="G511" s="64">
        <f t="shared" si="47"/>
        <v>204.29990019960081</v>
      </c>
      <c r="H511" s="66">
        <f t="shared" si="49"/>
        <v>32.757485029940121</v>
      </c>
      <c r="I511" s="66">
        <f t="shared" si="48"/>
        <v>35.09730538922156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82.528884462151396</v>
      </c>
      <c r="E512" s="64">
        <f t="shared" si="45"/>
        <v>99.903386454183263</v>
      </c>
      <c r="F512" s="65">
        <f t="shared" si="46"/>
        <v>190.250796812749</v>
      </c>
      <c r="G512" s="64">
        <f t="shared" si="47"/>
        <v>204.15039840637451</v>
      </c>
      <c r="H512" s="66">
        <f t="shared" si="49"/>
        <v>32.734063745019917</v>
      </c>
      <c r="I512" s="66">
        <f t="shared" si="48"/>
        <v>35.072211155378483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82.468687872763425</v>
      </c>
      <c r="E513" s="64">
        <f t="shared" si="45"/>
        <v>99.830516898608352</v>
      </c>
      <c r="F513" s="65">
        <f t="shared" si="46"/>
        <v>190.11202783300197</v>
      </c>
      <c r="G513" s="64">
        <f t="shared" si="47"/>
        <v>204.00149105367794</v>
      </c>
      <c r="H513" s="66">
        <f t="shared" si="49"/>
        <v>32.710735586481114</v>
      </c>
      <c r="I513" s="66">
        <f t="shared" si="48"/>
        <v>35.04721669980119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82.408730158730165</v>
      </c>
      <c r="E514" s="64">
        <f t="shared" si="45"/>
        <v>99.757936507936506</v>
      </c>
      <c r="F514" s="65">
        <f t="shared" si="46"/>
        <v>189.97380952380954</v>
      </c>
      <c r="G514" s="64">
        <f t="shared" si="47"/>
        <v>203.85317460317461</v>
      </c>
      <c r="H514" s="66">
        <f t="shared" si="49"/>
        <v>32.6875</v>
      </c>
      <c r="I514" s="66">
        <f t="shared" si="48"/>
        <v>35.022321428571431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82.349009900990112</v>
      </c>
      <c r="E515" s="64">
        <f t="shared" si="45"/>
        <v>99.685643564356454</v>
      </c>
      <c r="F515" s="65">
        <f t="shared" si="46"/>
        <v>189.83613861386141</v>
      </c>
      <c r="G515" s="64">
        <f t="shared" si="47"/>
        <v>203.70544554455449</v>
      </c>
      <c r="H515" s="66">
        <f t="shared" si="49"/>
        <v>32.664356435643569</v>
      </c>
      <c r="I515" s="66">
        <f t="shared" si="48"/>
        <v>34.99752475247525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82.289525691699609</v>
      </c>
      <c r="E516" s="64">
        <f t="shared" si="45"/>
        <v>99.613636363636374</v>
      </c>
      <c r="F516" s="65">
        <f t="shared" si="46"/>
        <v>189.69901185770755</v>
      </c>
      <c r="G516" s="64">
        <f t="shared" si="47"/>
        <v>203.55830039525694</v>
      </c>
      <c r="H516" s="66">
        <f t="shared" si="49"/>
        <v>32.641304347826086</v>
      </c>
      <c r="I516" s="66">
        <f t="shared" si="48"/>
        <v>34.972826086956523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82.230276134122292</v>
      </c>
      <c r="E517" s="64">
        <f t="shared" si="45"/>
        <v>99.541913214990132</v>
      </c>
      <c r="F517" s="65">
        <f t="shared" si="46"/>
        <v>189.56242603550297</v>
      </c>
      <c r="G517" s="64">
        <f t="shared" si="47"/>
        <v>203.41173570019723</v>
      </c>
      <c r="H517" s="66">
        <f t="shared" si="49"/>
        <v>32.618343195266277</v>
      </c>
      <c r="I517" s="66">
        <f t="shared" si="48"/>
        <v>34.948224852071014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82.171259842519675</v>
      </c>
      <c r="E518" s="64">
        <f t="shared" si="45"/>
        <v>99.470472440944874</v>
      </c>
      <c r="F518" s="65">
        <f t="shared" si="46"/>
        <v>189.4263779527559</v>
      </c>
      <c r="G518" s="64">
        <f t="shared" si="47"/>
        <v>203.26574803149606</v>
      </c>
      <c r="H518" s="66">
        <f t="shared" si="49"/>
        <v>32.595472440944874</v>
      </c>
      <c r="I518" s="66">
        <f t="shared" si="48"/>
        <v>34.923720472440941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82.112475442043234</v>
      </c>
      <c r="E519" s="64">
        <f t="shared" si="45"/>
        <v>99.399312377210222</v>
      </c>
      <c r="F519" s="65">
        <f t="shared" si="46"/>
        <v>189.29086444007859</v>
      </c>
      <c r="G519" s="64">
        <f t="shared" si="47"/>
        <v>203.1203339882122</v>
      </c>
      <c r="H519" s="66">
        <f t="shared" si="49"/>
        <v>32.572691552062871</v>
      </c>
      <c r="I519" s="66">
        <f t="shared" si="48"/>
        <v>34.899312377210215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82.053921568627459</v>
      </c>
      <c r="E520" s="64">
        <f t="shared" si="45"/>
        <v>99.328431372549019</v>
      </c>
      <c r="F520" s="65">
        <f t="shared" si="46"/>
        <v>189.15588235294118</v>
      </c>
      <c r="G520" s="64">
        <f t="shared" si="47"/>
        <v>202.97549019607845</v>
      </c>
      <c r="H520" s="66">
        <f t="shared" si="49"/>
        <v>32.550000000000004</v>
      </c>
      <c r="I520" s="66">
        <f t="shared" si="48"/>
        <v>34.875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81.995596868884547</v>
      </c>
      <c r="E521" s="64">
        <f t="shared" si="45"/>
        <v>99.257827788649706</v>
      </c>
      <c r="F521" s="65">
        <f t="shared" si="46"/>
        <v>189.02142857142857</v>
      </c>
      <c r="G521" s="64">
        <f t="shared" si="47"/>
        <v>202.83121330724072</v>
      </c>
      <c r="H521" s="66">
        <f t="shared" si="49"/>
        <v>32.527397260273979</v>
      </c>
      <c r="I521" s="66">
        <f t="shared" si="48"/>
        <v>34.850782778864982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81.9375</v>
      </c>
      <c r="E522" s="64">
        <f t="shared" si="45"/>
        <v>99.1875</v>
      </c>
      <c r="F522" s="65">
        <f t="shared" si="46"/>
        <v>188.88750000000002</v>
      </c>
      <c r="G522" s="64">
        <f t="shared" si="47"/>
        <v>202.6875</v>
      </c>
      <c r="H522" s="66">
        <f t="shared" si="49"/>
        <v>32.5048828125</v>
      </c>
      <c r="I522" s="66">
        <f t="shared" si="48"/>
        <v>34.82666015625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81.879629629629619</v>
      </c>
      <c r="E523" s="64">
        <f t="shared" ref="E523:E586" si="51">B523*$E$7</f>
        <v>99.117446393762179</v>
      </c>
      <c r="F523" s="65">
        <f t="shared" ref="F523:F586" si="52">B523*$F$7</f>
        <v>188.75409356725143</v>
      </c>
      <c r="G523" s="64">
        <f t="shared" ref="G523:G586" si="53">B523*$G$7</f>
        <v>202.54434697855748</v>
      </c>
      <c r="H523" s="66">
        <f t="shared" si="49"/>
        <v>32.482456140350877</v>
      </c>
      <c r="I523" s="66">
        <f t="shared" ref="I523:I586" si="54">$I$7*J523</f>
        <v>34.80263157894737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81.821984435797674</v>
      </c>
      <c r="E524" s="64">
        <f t="shared" si="51"/>
        <v>99.047665369649806</v>
      </c>
      <c r="F524" s="65">
        <f t="shared" si="52"/>
        <v>188.62120622568094</v>
      </c>
      <c r="G524" s="64">
        <f t="shared" si="53"/>
        <v>202.40175097276267</v>
      </c>
      <c r="H524" s="66">
        <f t="shared" ref="H524:H587" si="55">J524*$H$7</f>
        <v>32.460116731517509</v>
      </c>
      <c r="I524" s="66">
        <f t="shared" si="54"/>
        <v>34.778696498054479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81.764563106796118</v>
      </c>
      <c r="E525" s="64">
        <f t="shared" si="51"/>
        <v>98.978155339805824</v>
      </c>
      <c r="F525" s="65">
        <f t="shared" si="52"/>
        <v>188.48883495145631</v>
      </c>
      <c r="G525" s="64">
        <f t="shared" si="53"/>
        <v>202.25970873786409</v>
      </c>
      <c r="H525" s="66">
        <f t="shared" si="55"/>
        <v>32.4378640776699</v>
      </c>
      <c r="I525" s="66">
        <f t="shared" si="54"/>
        <v>34.754854368932037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81.707364341085267</v>
      </c>
      <c r="E526" s="64">
        <f t="shared" si="51"/>
        <v>98.908914728682163</v>
      </c>
      <c r="F526" s="65">
        <f t="shared" si="52"/>
        <v>188.35697674418603</v>
      </c>
      <c r="G526" s="64">
        <f t="shared" si="53"/>
        <v>202.11821705426354</v>
      </c>
      <c r="H526" s="66">
        <f t="shared" si="55"/>
        <v>32.415697674418603</v>
      </c>
      <c r="I526" s="66">
        <f t="shared" si="54"/>
        <v>34.731104651162788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81.65038684719535</v>
      </c>
      <c r="E527" s="64">
        <f t="shared" si="51"/>
        <v>98.839941972920698</v>
      </c>
      <c r="F527" s="65">
        <f t="shared" si="52"/>
        <v>188.22562862669244</v>
      </c>
      <c r="G527" s="64">
        <f t="shared" si="53"/>
        <v>201.97727272727272</v>
      </c>
      <c r="H527" s="66">
        <f t="shared" si="55"/>
        <v>32.393617021276597</v>
      </c>
      <c r="I527" s="66">
        <f t="shared" si="54"/>
        <v>34.707446808510639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81.593629343629345</v>
      </c>
      <c r="E528" s="64">
        <f t="shared" si="51"/>
        <v>98.771235521235525</v>
      </c>
      <c r="F528" s="65">
        <f t="shared" si="52"/>
        <v>188.09478764478766</v>
      </c>
      <c r="G528" s="64">
        <f t="shared" si="53"/>
        <v>201.8368725868726</v>
      </c>
      <c r="H528" s="66">
        <f t="shared" si="55"/>
        <v>32.371621621621621</v>
      </c>
      <c r="I528" s="66">
        <f t="shared" si="54"/>
        <v>34.683880308880305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81.537090558766863</v>
      </c>
      <c r="E529" s="64">
        <f t="shared" si="51"/>
        <v>98.702793834296727</v>
      </c>
      <c r="F529" s="65">
        <f t="shared" si="52"/>
        <v>187.96445086705202</v>
      </c>
      <c r="G529" s="64">
        <f t="shared" si="53"/>
        <v>201.69701348747591</v>
      </c>
      <c r="H529" s="66">
        <f t="shared" si="55"/>
        <v>32.349710982658955</v>
      </c>
      <c r="I529" s="66">
        <f t="shared" si="54"/>
        <v>34.660404624277454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81.480769230769241</v>
      </c>
      <c r="E530" s="64">
        <f t="shared" si="51"/>
        <v>98.634615384615387</v>
      </c>
      <c r="F530" s="65">
        <f t="shared" si="52"/>
        <v>187.8346153846154</v>
      </c>
      <c r="G530" s="64">
        <f t="shared" si="53"/>
        <v>201.55769230769232</v>
      </c>
      <c r="H530" s="66">
        <f t="shared" si="55"/>
        <v>32.327884615384619</v>
      </c>
      <c r="I530" s="66">
        <f t="shared" si="54"/>
        <v>34.637019230769234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81.424664107485611</v>
      </c>
      <c r="E531" s="64">
        <f t="shared" si="51"/>
        <v>98.566698656429949</v>
      </c>
      <c r="F531" s="65">
        <f t="shared" si="52"/>
        <v>187.70527831094051</v>
      </c>
      <c r="G531" s="64">
        <f t="shared" si="53"/>
        <v>201.41890595009596</v>
      </c>
      <c r="H531" s="66">
        <f t="shared" si="55"/>
        <v>32.306142034548948</v>
      </c>
      <c r="I531" s="66">
        <f t="shared" si="54"/>
        <v>34.613723608445298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81.36877394636015</v>
      </c>
      <c r="E532" s="64">
        <f t="shared" si="51"/>
        <v>98.499042145593862</v>
      </c>
      <c r="F532" s="65">
        <f t="shared" si="52"/>
        <v>187.57643678160917</v>
      </c>
      <c r="G532" s="64">
        <f t="shared" si="53"/>
        <v>201.28065134099617</v>
      </c>
      <c r="H532" s="66">
        <f t="shared" si="55"/>
        <v>32.28448275862069</v>
      </c>
      <c r="I532" s="66">
        <f t="shared" si="54"/>
        <v>34.59051724137931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81.313097514340356</v>
      </c>
      <c r="E533" s="64">
        <f t="shared" si="51"/>
        <v>98.431644359464642</v>
      </c>
      <c r="F533" s="65">
        <f t="shared" si="52"/>
        <v>187.44808795411092</v>
      </c>
      <c r="G533" s="64">
        <f t="shared" si="53"/>
        <v>201.14292543021034</v>
      </c>
      <c r="H533" s="66">
        <f t="shared" si="55"/>
        <v>32.262906309751436</v>
      </c>
      <c r="I533" s="66">
        <f t="shared" si="54"/>
        <v>34.567399617590823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81.257633587786259</v>
      </c>
      <c r="E534" s="64">
        <f t="shared" si="51"/>
        <v>98.364503816793899</v>
      </c>
      <c r="F534" s="65">
        <f t="shared" si="52"/>
        <v>187.3202290076336</v>
      </c>
      <c r="G534" s="64">
        <f t="shared" si="53"/>
        <v>201.00572519083968</v>
      </c>
      <c r="H534" s="66">
        <f t="shared" si="55"/>
        <v>32.24141221374046</v>
      </c>
      <c r="I534" s="66">
        <f t="shared" si="54"/>
        <v>34.54437022900764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81.202380952380949</v>
      </c>
      <c r="E535" s="64">
        <f t="shared" si="51"/>
        <v>98.297619047619037</v>
      </c>
      <c r="F535" s="65">
        <f t="shared" si="52"/>
        <v>187.19285714285712</v>
      </c>
      <c r="G535" s="64">
        <f t="shared" si="53"/>
        <v>200.86904761904762</v>
      </c>
      <c r="H535" s="66">
        <f t="shared" si="55"/>
        <v>32.220000000000006</v>
      </c>
      <c r="I535" s="66">
        <f t="shared" si="54"/>
        <v>34.521428571428579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81.147338403041829</v>
      </c>
      <c r="E536" s="64">
        <f t="shared" si="51"/>
        <v>98.230988593155885</v>
      </c>
      <c r="F536" s="65">
        <f t="shared" si="52"/>
        <v>187.06596958174904</v>
      </c>
      <c r="G536" s="64">
        <f t="shared" si="53"/>
        <v>200.7328897338403</v>
      </c>
      <c r="H536" s="66">
        <f t="shared" si="55"/>
        <v>32.198669201520914</v>
      </c>
      <c r="I536" s="66">
        <f t="shared" si="54"/>
        <v>34.498574144486696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81.092504743833018</v>
      </c>
      <c r="E537" s="64">
        <f t="shared" si="51"/>
        <v>98.164611005692606</v>
      </c>
      <c r="F537" s="65">
        <f t="shared" si="52"/>
        <v>186.93956356736243</v>
      </c>
      <c r="G537" s="64">
        <f t="shared" si="53"/>
        <v>200.59724857685009</v>
      </c>
      <c r="H537" s="66">
        <f t="shared" si="55"/>
        <v>32.177419354838712</v>
      </c>
      <c r="I537" s="66">
        <f t="shared" si="54"/>
        <v>34.475806451612904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81.037878787878782</v>
      </c>
      <c r="E538" s="64">
        <f t="shared" si="51"/>
        <v>98.098484848484844</v>
      </c>
      <c r="F538" s="65">
        <f t="shared" si="52"/>
        <v>186.81363636363636</v>
      </c>
      <c r="G538" s="64">
        <f t="shared" si="53"/>
        <v>200.46212121212122</v>
      </c>
      <c r="H538" s="66">
        <f t="shared" si="55"/>
        <v>32.15625</v>
      </c>
      <c r="I538" s="66">
        <f t="shared" si="54"/>
        <v>34.453125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80.983459357277894</v>
      </c>
      <c r="E539" s="64">
        <f t="shared" si="51"/>
        <v>98.032608695652186</v>
      </c>
      <c r="F539" s="65">
        <f t="shared" si="52"/>
        <v>186.6881852551985</v>
      </c>
      <c r="G539" s="64">
        <f t="shared" si="53"/>
        <v>200.32750472589794</v>
      </c>
      <c r="H539" s="66">
        <f t="shared" si="55"/>
        <v>32.135160680529296</v>
      </c>
      <c r="I539" s="66">
        <f t="shared" si="54"/>
        <v>34.430529300567102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80.929245283018872</v>
      </c>
      <c r="E540" s="64">
        <f t="shared" si="51"/>
        <v>97.966981132075475</v>
      </c>
      <c r="F540" s="65">
        <f t="shared" si="52"/>
        <v>186.56320754716981</v>
      </c>
      <c r="G540" s="64">
        <f t="shared" si="53"/>
        <v>200.19339622641508</v>
      </c>
      <c r="H540" s="66">
        <f t="shared" si="55"/>
        <v>32.114150943396233</v>
      </c>
      <c r="I540" s="66">
        <f t="shared" si="54"/>
        <v>34.408018867924532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80.875235404896415</v>
      </c>
      <c r="E541" s="64">
        <f t="shared" si="51"/>
        <v>97.901600753295668</v>
      </c>
      <c r="F541" s="65">
        <f t="shared" si="52"/>
        <v>186.43870056497175</v>
      </c>
      <c r="G541" s="64">
        <f t="shared" si="53"/>
        <v>200.05979284369113</v>
      </c>
      <c r="H541" s="66">
        <f t="shared" si="55"/>
        <v>32.093220338983059</v>
      </c>
      <c r="I541" s="66">
        <f t="shared" si="54"/>
        <v>34.38559322033899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80.821428571428569</v>
      </c>
      <c r="E542" s="64">
        <f t="shared" si="51"/>
        <v>97.836466165413526</v>
      </c>
      <c r="F542" s="65">
        <f t="shared" si="52"/>
        <v>186.31466165413531</v>
      </c>
      <c r="G542" s="64">
        <f t="shared" si="53"/>
        <v>199.9266917293233</v>
      </c>
      <c r="H542" s="66">
        <f t="shared" si="55"/>
        <v>32.07236842105263</v>
      </c>
      <c r="I542" s="66">
        <f t="shared" si="54"/>
        <v>34.363251879699249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80.767823639774861</v>
      </c>
      <c r="E543" s="64">
        <f t="shared" si="51"/>
        <v>97.771575984990633</v>
      </c>
      <c r="F543" s="65">
        <f t="shared" si="52"/>
        <v>186.19108818011259</v>
      </c>
      <c r="G543" s="64">
        <f t="shared" si="53"/>
        <v>199.7940900562852</v>
      </c>
      <c r="H543" s="66">
        <f t="shared" si="55"/>
        <v>32.051594746716702</v>
      </c>
      <c r="I543" s="66">
        <f t="shared" si="54"/>
        <v>34.340994371482175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80.714419475655447</v>
      </c>
      <c r="E544" s="64">
        <f t="shared" si="51"/>
        <v>97.706928838951328</v>
      </c>
      <c r="F544" s="65">
        <f t="shared" si="52"/>
        <v>186.0679775280899</v>
      </c>
      <c r="G544" s="64">
        <f t="shared" si="53"/>
        <v>199.66198501872663</v>
      </c>
      <c r="H544" s="66">
        <f t="shared" si="55"/>
        <v>32.0308988764045</v>
      </c>
      <c r="I544" s="66">
        <f t="shared" si="54"/>
        <v>34.318820224719104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80.661214953271028</v>
      </c>
      <c r="E545" s="64">
        <f t="shared" si="51"/>
        <v>97.642523364485982</v>
      </c>
      <c r="F545" s="65">
        <f t="shared" si="52"/>
        <v>185.94532710280373</v>
      </c>
      <c r="G545" s="64">
        <f t="shared" si="53"/>
        <v>199.53037383177571</v>
      </c>
      <c r="H545" s="66">
        <f t="shared" si="55"/>
        <v>32.010280373831776</v>
      </c>
      <c r="I545" s="66">
        <f t="shared" si="54"/>
        <v>34.296728971962615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80.608208955223887</v>
      </c>
      <c r="E546" s="64">
        <f t="shared" si="51"/>
        <v>97.578358208955223</v>
      </c>
      <c r="F546" s="65">
        <f t="shared" si="52"/>
        <v>185.82313432835821</v>
      </c>
      <c r="G546" s="64">
        <f t="shared" si="53"/>
        <v>199.39925373134329</v>
      </c>
      <c r="H546" s="66">
        <f t="shared" si="55"/>
        <v>31.989738805970145</v>
      </c>
      <c r="I546" s="66">
        <f t="shared" si="54"/>
        <v>34.274720149253724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80.555400372439479</v>
      </c>
      <c r="E547" s="64">
        <f t="shared" si="51"/>
        <v>97.514432029795159</v>
      </c>
      <c r="F547" s="65">
        <f t="shared" si="52"/>
        <v>185.70139664804469</v>
      </c>
      <c r="G547" s="64">
        <f t="shared" si="53"/>
        <v>199.26862197392921</v>
      </c>
      <c r="H547" s="66">
        <f t="shared" si="55"/>
        <v>31.969273743016764</v>
      </c>
      <c r="I547" s="66">
        <f t="shared" si="54"/>
        <v>34.252793296089393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80.502788104089205</v>
      </c>
      <c r="E548" s="64">
        <f t="shared" si="51"/>
        <v>97.450743494423776</v>
      </c>
      <c r="F548" s="65">
        <f t="shared" si="52"/>
        <v>185.58011152416356</v>
      </c>
      <c r="G548" s="64">
        <f t="shared" si="53"/>
        <v>199.13847583643121</v>
      </c>
      <c r="H548" s="66">
        <f t="shared" si="55"/>
        <v>31.948884758364315</v>
      </c>
      <c r="I548" s="66">
        <f t="shared" si="54"/>
        <v>34.230947955390334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80.450371057513919</v>
      </c>
      <c r="E549" s="64">
        <f t="shared" si="51"/>
        <v>97.387291280148432</v>
      </c>
      <c r="F549" s="65">
        <f t="shared" si="52"/>
        <v>185.4592764378479</v>
      </c>
      <c r="G549" s="64">
        <f t="shared" si="53"/>
        <v>199.00881261595549</v>
      </c>
      <c r="H549" s="66">
        <f t="shared" si="55"/>
        <v>31.928571428571434</v>
      </c>
      <c r="I549" s="66">
        <f t="shared" si="54"/>
        <v>34.20918367346939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80.398148148148152</v>
      </c>
      <c r="E550" s="64">
        <f t="shared" si="51"/>
        <v>97.324074074074076</v>
      </c>
      <c r="F550" s="65">
        <f t="shared" si="52"/>
        <v>185.3388888888889</v>
      </c>
      <c r="G550" s="64">
        <f t="shared" si="53"/>
        <v>198.87962962962965</v>
      </c>
      <c r="H550" s="66">
        <f t="shared" si="55"/>
        <v>31.908333333333331</v>
      </c>
      <c r="I550" s="66">
        <f t="shared" si="54"/>
        <v>34.1875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80.337338262476905</v>
      </c>
      <c r="E551" s="64">
        <f t="shared" si="51"/>
        <v>97.250462107208875</v>
      </c>
      <c r="F551" s="65">
        <f t="shared" si="52"/>
        <v>185.19870609981515</v>
      </c>
      <c r="G551" s="64">
        <f t="shared" si="53"/>
        <v>198.72920517560075</v>
      </c>
      <c r="H551" s="66">
        <f t="shared" si="55"/>
        <v>31.888170055452864</v>
      </c>
      <c r="I551" s="66">
        <f t="shared" si="54"/>
        <v>34.165896487985215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80.276752767527668</v>
      </c>
      <c r="E552" s="64">
        <f t="shared" si="51"/>
        <v>97.177121771217713</v>
      </c>
      <c r="F552" s="65">
        <f t="shared" si="52"/>
        <v>185.05904059040591</v>
      </c>
      <c r="G552" s="64">
        <f t="shared" si="53"/>
        <v>198.57933579335793</v>
      </c>
      <c r="H552" s="66">
        <f t="shared" si="55"/>
        <v>31.868081180811814</v>
      </c>
      <c r="I552" s="66">
        <f t="shared" si="54"/>
        <v>34.144372693726943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80.216390423572733</v>
      </c>
      <c r="E553" s="64">
        <f t="shared" si="51"/>
        <v>97.104051565377517</v>
      </c>
      <c r="F553" s="65">
        <f t="shared" si="52"/>
        <v>184.9198895027624</v>
      </c>
      <c r="G553" s="64">
        <f t="shared" si="53"/>
        <v>198.43001841620622</v>
      </c>
      <c r="H553" s="66">
        <f t="shared" si="55"/>
        <v>31.848066298342538</v>
      </c>
      <c r="I553" s="66">
        <f t="shared" si="54"/>
        <v>34.122928176795575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80.15625</v>
      </c>
      <c r="E554" s="64">
        <f t="shared" si="51"/>
        <v>97.03125</v>
      </c>
      <c r="F554" s="65">
        <f t="shared" si="52"/>
        <v>184.78125</v>
      </c>
      <c r="G554" s="64">
        <f t="shared" si="53"/>
        <v>198.28125</v>
      </c>
      <c r="H554" s="66">
        <f t="shared" si="55"/>
        <v>31.828125</v>
      </c>
      <c r="I554" s="66">
        <f t="shared" si="54"/>
        <v>34.1015625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80.096330275229363</v>
      </c>
      <c r="E555" s="64">
        <f t="shared" si="51"/>
        <v>96.958715596330279</v>
      </c>
      <c r="F555" s="65">
        <f t="shared" si="52"/>
        <v>184.64311926605507</v>
      </c>
      <c r="G555" s="64">
        <f t="shared" si="53"/>
        <v>198.13302752293581</v>
      </c>
      <c r="H555" s="66">
        <f t="shared" si="55"/>
        <v>31.808256880733946</v>
      </c>
      <c r="I555" s="66">
        <f t="shared" si="54"/>
        <v>34.080275229357795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80.036630036630044</v>
      </c>
      <c r="E556" s="64">
        <f t="shared" si="51"/>
        <v>96.886446886446905</v>
      </c>
      <c r="F556" s="65">
        <f t="shared" si="52"/>
        <v>184.50549450549454</v>
      </c>
      <c r="G556" s="64">
        <f t="shared" si="53"/>
        <v>197.985347985348</v>
      </c>
      <c r="H556" s="66">
        <f t="shared" si="55"/>
        <v>31.788461538461537</v>
      </c>
      <c r="I556" s="66">
        <f t="shared" si="54"/>
        <v>34.059065934065934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79.977148080438752</v>
      </c>
      <c r="E557" s="64">
        <f t="shared" si="51"/>
        <v>96.814442413162709</v>
      </c>
      <c r="F557" s="65">
        <f t="shared" si="52"/>
        <v>184.36837294332724</v>
      </c>
      <c r="G557" s="64">
        <f t="shared" si="53"/>
        <v>197.83820840950639</v>
      </c>
      <c r="H557" s="66">
        <f t="shared" si="55"/>
        <v>31.768738574040221</v>
      </c>
      <c r="I557" s="66">
        <f t="shared" si="54"/>
        <v>34.037934186471666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79.917883211678841</v>
      </c>
      <c r="E558" s="64">
        <f t="shared" si="51"/>
        <v>96.742700729927009</v>
      </c>
      <c r="F558" s="65">
        <f t="shared" si="52"/>
        <v>184.23175182481754</v>
      </c>
      <c r="G558" s="64">
        <f t="shared" si="53"/>
        <v>197.69160583941607</v>
      </c>
      <c r="H558" s="66">
        <f t="shared" si="55"/>
        <v>31.749087591240873</v>
      </c>
      <c r="I558" s="66">
        <f t="shared" si="54"/>
        <v>34.01687956204379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79.858834244080143</v>
      </c>
      <c r="E559" s="64">
        <f t="shared" si="51"/>
        <v>96.6712204007286</v>
      </c>
      <c r="F559" s="65">
        <f t="shared" si="52"/>
        <v>184.09562841530055</v>
      </c>
      <c r="G559" s="64">
        <f t="shared" si="53"/>
        <v>197.54553734061929</v>
      </c>
      <c r="H559" s="66">
        <f t="shared" si="55"/>
        <v>31.729508196721316</v>
      </c>
      <c r="I559" s="66">
        <f t="shared" si="54"/>
        <v>33.995901639344268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79.8</v>
      </c>
      <c r="E560" s="64">
        <f t="shared" si="51"/>
        <v>96.6</v>
      </c>
      <c r="F560" s="65">
        <f t="shared" si="52"/>
        <v>183.95999999999998</v>
      </c>
      <c r="G560" s="64">
        <f t="shared" si="53"/>
        <v>197.4</v>
      </c>
      <c r="H560" s="66">
        <f t="shared" si="55"/>
        <v>31.71</v>
      </c>
      <c r="I560" s="66">
        <f t="shared" si="54"/>
        <v>33.975000000000001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79.74137931034484</v>
      </c>
      <c r="E561" s="64">
        <f t="shared" si="51"/>
        <v>96.529038112522699</v>
      </c>
      <c r="F561" s="65">
        <f t="shared" si="52"/>
        <v>183.82486388384757</v>
      </c>
      <c r="G561" s="64">
        <f t="shared" si="53"/>
        <v>197.25499092558985</v>
      </c>
      <c r="H561" s="66">
        <f t="shared" si="55"/>
        <v>31.690562613430124</v>
      </c>
      <c r="I561" s="66">
        <f t="shared" si="54"/>
        <v>33.954174228675136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79.682971014492765</v>
      </c>
      <c r="E562" s="64">
        <f t="shared" si="51"/>
        <v>96.458333333333343</v>
      </c>
      <c r="F562" s="65">
        <f t="shared" si="52"/>
        <v>183.69021739130437</v>
      </c>
      <c r="G562" s="64">
        <f t="shared" si="53"/>
        <v>197.11050724637681</v>
      </c>
      <c r="H562" s="66">
        <f t="shared" si="55"/>
        <v>31.671195652173914</v>
      </c>
      <c r="I562" s="66">
        <f t="shared" si="54"/>
        <v>33.933423913043477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79.624773960216999</v>
      </c>
      <c r="E563" s="64">
        <f t="shared" si="51"/>
        <v>96.387884267631108</v>
      </c>
      <c r="F563" s="65">
        <f t="shared" si="52"/>
        <v>183.55605786618446</v>
      </c>
      <c r="G563" s="64">
        <f t="shared" si="53"/>
        <v>196.96654611211574</v>
      </c>
      <c r="H563" s="66">
        <f t="shared" si="55"/>
        <v>31.651898734177223</v>
      </c>
      <c r="I563" s="66">
        <f t="shared" si="54"/>
        <v>33.912748643761311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79.566787003610116</v>
      </c>
      <c r="E564" s="64">
        <f t="shared" si="51"/>
        <v>96.317689530685925</v>
      </c>
      <c r="F564" s="65">
        <f t="shared" si="52"/>
        <v>183.42238267148014</v>
      </c>
      <c r="G564" s="64">
        <f t="shared" si="53"/>
        <v>196.82310469314081</v>
      </c>
      <c r="H564" s="66">
        <f t="shared" si="55"/>
        <v>31.632671480144403</v>
      </c>
      <c r="I564" s="66">
        <f t="shared" si="54"/>
        <v>33.89214801444043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79.509009009009006</v>
      </c>
      <c r="E565" s="64">
        <f t="shared" si="51"/>
        <v>96.247747747747752</v>
      </c>
      <c r="F565" s="65">
        <f t="shared" si="52"/>
        <v>183.28918918918919</v>
      </c>
      <c r="G565" s="64">
        <f t="shared" si="53"/>
        <v>196.68018018018017</v>
      </c>
      <c r="H565" s="66">
        <f t="shared" si="55"/>
        <v>31.613513513513517</v>
      </c>
      <c r="I565" s="66">
        <f t="shared" si="54"/>
        <v>33.871621621621628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79.451438848920873</v>
      </c>
      <c r="E566" s="64">
        <f t="shared" si="51"/>
        <v>96.178057553956847</v>
      </c>
      <c r="F566" s="65">
        <f t="shared" si="52"/>
        <v>183.15647482014393</v>
      </c>
      <c r="G566" s="64">
        <f t="shared" si="53"/>
        <v>196.5377697841727</v>
      </c>
      <c r="H566" s="66">
        <f t="shared" si="55"/>
        <v>31.594424460431661</v>
      </c>
      <c r="I566" s="66">
        <f t="shared" si="54"/>
        <v>33.851169064748206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79.394075403949742</v>
      </c>
      <c r="E567" s="64">
        <f t="shared" si="51"/>
        <v>96.108617594254952</v>
      </c>
      <c r="F567" s="65">
        <f t="shared" si="52"/>
        <v>183.02423698384203</v>
      </c>
      <c r="G567" s="64">
        <f t="shared" si="53"/>
        <v>196.39587073608621</v>
      </c>
      <c r="H567" s="66">
        <f t="shared" si="55"/>
        <v>31.575403949730699</v>
      </c>
      <c r="I567" s="66">
        <f t="shared" si="54"/>
        <v>33.830789946140037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79.336917562724025</v>
      </c>
      <c r="E568" s="64">
        <f t="shared" si="51"/>
        <v>96.039426523297507</v>
      </c>
      <c r="F568" s="65">
        <f t="shared" si="52"/>
        <v>182.89247311827958</v>
      </c>
      <c r="G568" s="64">
        <f t="shared" si="53"/>
        <v>196.25448028673839</v>
      </c>
      <c r="H568" s="66">
        <f t="shared" si="55"/>
        <v>31.556451612903221</v>
      </c>
      <c r="I568" s="66">
        <f t="shared" si="54"/>
        <v>33.810483870967737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79.279964221824699</v>
      </c>
      <c r="E569" s="64">
        <f t="shared" si="51"/>
        <v>95.970483005366731</v>
      </c>
      <c r="F569" s="65">
        <f t="shared" si="52"/>
        <v>182.76118067978535</v>
      </c>
      <c r="G569" s="64">
        <f t="shared" si="53"/>
        <v>196.11359570661898</v>
      </c>
      <c r="H569" s="66">
        <f t="shared" si="55"/>
        <v>31.537567084078713</v>
      </c>
      <c r="I569" s="66">
        <f t="shared" si="54"/>
        <v>33.790250447227194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79.223214285714292</v>
      </c>
      <c r="E570" s="64">
        <f t="shared" si="51"/>
        <v>95.901785714285722</v>
      </c>
      <c r="F570" s="65">
        <f t="shared" si="52"/>
        <v>182.63035714285715</v>
      </c>
      <c r="G570" s="64">
        <f t="shared" si="53"/>
        <v>195.97321428571431</v>
      </c>
      <c r="H570" s="66">
        <f t="shared" si="55"/>
        <v>31.518750000000001</v>
      </c>
      <c r="I570" s="66">
        <f t="shared" si="54"/>
        <v>33.770089285714285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79.166666666666671</v>
      </c>
      <c r="E571" s="64">
        <f t="shared" si="51"/>
        <v>95.833333333333343</v>
      </c>
      <c r="F571" s="65">
        <f t="shared" si="52"/>
        <v>182.5</v>
      </c>
      <c r="G571" s="64">
        <f t="shared" si="53"/>
        <v>195.83333333333334</v>
      </c>
      <c r="H571" s="66">
        <f t="shared" si="55"/>
        <v>31.5</v>
      </c>
      <c r="I571" s="66">
        <f t="shared" si="54"/>
        <v>33.75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79.110320284697508</v>
      </c>
      <c r="E572" s="64">
        <f t="shared" si="51"/>
        <v>95.765124555160142</v>
      </c>
      <c r="F572" s="65">
        <f t="shared" si="52"/>
        <v>182.37010676156584</v>
      </c>
      <c r="G572" s="64">
        <f t="shared" si="53"/>
        <v>195.69395017793593</v>
      </c>
      <c r="H572" s="66">
        <f t="shared" si="55"/>
        <v>31.481316725978651</v>
      </c>
      <c r="I572" s="66">
        <f t="shared" si="54"/>
        <v>33.729982206405694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79.054174067495566</v>
      </c>
      <c r="E573" s="64">
        <f t="shared" si="51"/>
        <v>95.697158081705169</v>
      </c>
      <c r="F573" s="65">
        <f t="shared" si="52"/>
        <v>182.24067495559507</v>
      </c>
      <c r="G573" s="64">
        <f t="shared" si="53"/>
        <v>195.55506216696273</v>
      </c>
      <c r="H573" s="66">
        <f t="shared" si="55"/>
        <v>31.462699822380106</v>
      </c>
      <c r="I573" s="66">
        <f t="shared" si="54"/>
        <v>33.710035523978689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78.998226950354621</v>
      </c>
      <c r="E574" s="64">
        <f t="shared" si="51"/>
        <v>95.629432624113491</v>
      </c>
      <c r="F574" s="65">
        <f t="shared" si="52"/>
        <v>182.11170212765961</v>
      </c>
      <c r="G574" s="64">
        <f t="shared" si="53"/>
        <v>195.41666666666671</v>
      </c>
      <c r="H574" s="66">
        <f t="shared" si="55"/>
        <v>31.444148936170208</v>
      </c>
      <c r="I574" s="66">
        <f t="shared" si="54"/>
        <v>33.690159574468083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78.942477876106196</v>
      </c>
      <c r="E575" s="64">
        <f t="shared" si="51"/>
        <v>95.561946902654867</v>
      </c>
      <c r="F575" s="65">
        <f t="shared" si="52"/>
        <v>181.98318584070796</v>
      </c>
      <c r="G575" s="64">
        <f t="shared" si="53"/>
        <v>195.27876106194691</v>
      </c>
      <c r="H575" s="66">
        <f t="shared" si="55"/>
        <v>31.425663716814157</v>
      </c>
      <c r="I575" s="66">
        <f t="shared" si="54"/>
        <v>33.670353982300881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78.886925795053003</v>
      </c>
      <c r="E576" s="64">
        <f t="shared" si="51"/>
        <v>95.494699646643113</v>
      </c>
      <c r="F576" s="65">
        <f t="shared" si="52"/>
        <v>181.85512367491165</v>
      </c>
      <c r="G576" s="64">
        <f t="shared" si="53"/>
        <v>195.14134275618375</v>
      </c>
      <c r="H576" s="66">
        <f t="shared" si="55"/>
        <v>31.407243816254422</v>
      </c>
      <c r="I576" s="66">
        <f t="shared" si="54"/>
        <v>33.650618374558306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78.831569664903</v>
      </c>
      <c r="E577" s="64">
        <f t="shared" si="51"/>
        <v>95.427689594356266</v>
      </c>
      <c r="F577" s="65">
        <f t="shared" si="52"/>
        <v>181.72751322751324</v>
      </c>
      <c r="G577" s="64">
        <f t="shared" si="53"/>
        <v>195.00440917107585</v>
      </c>
      <c r="H577" s="66">
        <f t="shared" si="55"/>
        <v>31.388888888888893</v>
      </c>
      <c r="I577" s="66">
        <f t="shared" si="54"/>
        <v>33.630952380952387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78.776408450704224</v>
      </c>
      <c r="E578" s="64">
        <f t="shared" si="51"/>
        <v>95.360915492957758</v>
      </c>
      <c r="F578" s="65">
        <f t="shared" si="52"/>
        <v>181.60035211267606</v>
      </c>
      <c r="G578" s="64">
        <f t="shared" si="53"/>
        <v>194.86795774647888</v>
      </c>
      <c r="H578" s="66">
        <f t="shared" si="55"/>
        <v>31.370598591549296</v>
      </c>
      <c r="I578" s="66">
        <f t="shared" si="54"/>
        <v>33.611355633802816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78.721441124780327</v>
      </c>
      <c r="E579" s="64">
        <f t="shared" si="51"/>
        <v>95.294376098418297</v>
      </c>
      <c r="F579" s="65">
        <f t="shared" si="52"/>
        <v>181.47363796133573</v>
      </c>
      <c r="G579" s="64">
        <f t="shared" si="53"/>
        <v>194.73198594024609</v>
      </c>
      <c r="H579" s="66">
        <f t="shared" si="55"/>
        <v>31.352372583479792</v>
      </c>
      <c r="I579" s="66">
        <f t="shared" si="54"/>
        <v>33.591827768014063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78.666666666666686</v>
      </c>
      <c r="E580" s="64">
        <f t="shared" si="51"/>
        <v>95.228070175438617</v>
      </c>
      <c r="F580" s="65">
        <f t="shared" si="52"/>
        <v>181.34736842105266</v>
      </c>
      <c r="G580" s="64">
        <f t="shared" si="53"/>
        <v>194.59649122807019</v>
      </c>
      <c r="H580" s="66">
        <f t="shared" si="55"/>
        <v>31.334210526315797</v>
      </c>
      <c r="I580" s="66">
        <f t="shared" si="54"/>
        <v>33.572368421052637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78.612084063047291</v>
      </c>
      <c r="E581" s="64">
        <f t="shared" si="51"/>
        <v>95.161996497373039</v>
      </c>
      <c r="F581" s="65">
        <f t="shared" si="52"/>
        <v>181.22154115586693</v>
      </c>
      <c r="G581" s="64">
        <f t="shared" si="53"/>
        <v>194.46147110332751</v>
      </c>
      <c r="H581" s="66">
        <f t="shared" si="55"/>
        <v>31.316112084063043</v>
      </c>
      <c r="I581" s="66">
        <f t="shared" si="54"/>
        <v>33.55297723292469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78.557692307692307</v>
      </c>
      <c r="E582" s="64">
        <f t="shared" si="51"/>
        <v>95.096153846153854</v>
      </c>
      <c r="F582" s="65">
        <f t="shared" si="52"/>
        <v>181.09615384615387</v>
      </c>
      <c r="G582" s="64">
        <f t="shared" si="53"/>
        <v>194.32692307692309</v>
      </c>
      <c r="H582" s="66">
        <f t="shared" si="55"/>
        <v>31.29807692307692</v>
      </c>
      <c r="I582" s="66">
        <f t="shared" si="54"/>
        <v>33.53365384615384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78.503490401396164</v>
      </c>
      <c r="E583" s="64">
        <f t="shared" si="51"/>
        <v>95.030541012216403</v>
      </c>
      <c r="F583" s="65">
        <f t="shared" si="52"/>
        <v>180.97120418848166</v>
      </c>
      <c r="G583" s="64">
        <f t="shared" si="53"/>
        <v>194.19284467713786</v>
      </c>
      <c r="H583" s="66">
        <f t="shared" si="55"/>
        <v>31.280104712041886</v>
      </c>
      <c r="I583" s="66">
        <f t="shared" si="54"/>
        <v>33.514397905759168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78.449477351916372</v>
      </c>
      <c r="E584" s="64">
        <f t="shared" si="51"/>
        <v>94.965156794425084</v>
      </c>
      <c r="F584" s="65">
        <f t="shared" si="52"/>
        <v>180.84668989547038</v>
      </c>
      <c r="G584" s="64">
        <f t="shared" si="53"/>
        <v>194.05923344947735</v>
      </c>
      <c r="H584" s="66">
        <f t="shared" si="55"/>
        <v>31.262195121951223</v>
      </c>
      <c r="I584" s="66">
        <f t="shared" si="54"/>
        <v>33.495209059233453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78.395652173913049</v>
      </c>
      <c r="E585" s="64">
        <f t="shared" si="51"/>
        <v>94.9</v>
      </c>
      <c r="F585" s="65">
        <f t="shared" si="52"/>
        <v>180.72260869565218</v>
      </c>
      <c r="G585" s="64">
        <f t="shared" si="53"/>
        <v>193.92608695652174</v>
      </c>
      <c r="H585" s="66">
        <f t="shared" si="55"/>
        <v>31.244347826086958</v>
      </c>
      <c r="I585" s="66">
        <f t="shared" si="54"/>
        <v>33.47608695652174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78.3420138888889</v>
      </c>
      <c r="E586" s="64">
        <f t="shared" si="51"/>
        <v>94.835069444444457</v>
      </c>
      <c r="F586" s="65">
        <f t="shared" si="52"/>
        <v>180.59895833333337</v>
      </c>
      <c r="G586" s="64">
        <f t="shared" si="53"/>
        <v>193.7934027777778</v>
      </c>
      <c r="H586" s="66">
        <f t="shared" si="55"/>
        <v>31.226562499999996</v>
      </c>
      <c r="I586" s="66">
        <f t="shared" si="54"/>
        <v>33.45703125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78.288561525129992</v>
      </c>
      <c r="E587" s="64">
        <f t="shared" ref="E587:E650" si="57">B587*$E$7</f>
        <v>94.770363951473144</v>
      </c>
      <c r="F587" s="65">
        <f t="shared" ref="F587:F650" si="58">B587*$F$7</f>
        <v>180.47573656845753</v>
      </c>
      <c r="G587" s="64">
        <f t="shared" ref="G587:G650" si="59">B587*$G$7</f>
        <v>193.66117850953208</v>
      </c>
      <c r="H587" s="66">
        <f t="shared" si="55"/>
        <v>31.20883882149047</v>
      </c>
      <c r="I587" s="66">
        <f t="shared" ref="I587:I650" si="60">$I$7*J587</f>
        <v>33.438041594454077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78.235294117647058</v>
      </c>
      <c r="E588" s="64">
        <f t="shared" si="57"/>
        <v>94.705882352941174</v>
      </c>
      <c r="F588" s="65">
        <f t="shared" si="58"/>
        <v>180.35294117647058</v>
      </c>
      <c r="G588" s="64">
        <f t="shared" si="59"/>
        <v>193.52941176470588</v>
      </c>
      <c r="H588" s="66">
        <f t="shared" ref="H588:H651" si="61">J588*$H$7</f>
        <v>31.191176470588236</v>
      </c>
      <c r="I588" s="66">
        <f t="shared" si="60"/>
        <v>33.419117647058826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78.182210708117438</v>
      </c>
      <c r="E589" s="64">
        <f t="shared" si="57"/>
        <v>94.641623488773746</v>
      </c>
      <c r="F589" s="65">
        <f t="shared" si="58"/>
        <v>180.23056994818654</v>
      </c>
      <c r="G589" s="64">
        <f t="shared" si="59"/>
        <v>193.39810017271157</v>
      </c>
      <c r="H589" s="66">
        <f t="shared" si="61"/>
        <v>31.173575129533681</v>
      </c>
      <c r="I589" s="66">
        <f t="shared" si="60"/>
        <v>33.400259067357517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78.129310344827587</v>
      </c>
      <c r="E590" s="64">
        <f t="shared" si="57"/>
        <v>94.577586206896555</v>
      </c>
      <c r="F590" s="65">
        <f t="shared" si="58"/>
        <v>180.10862068965517</v>
      </c>
      <c r="G590" s="64">
        <f t="shared" si="59"/>
        <v>193.26724137931035</v>
      </c>
      <c r="H590" s="66">
        <f t="shared" si="61"/>
        <v>31.156034482758628</v>
      </c>
      <c r="I590" s="66">
        <f t="shared" si="60"/>
        <v>33.381465517241388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78.076592082616173</v>
      </c>
      <c r="E591" s="64">
        <f t="shared" si="57"/>
        <v>94.513769363166958</v>
      </c>
      <c r="F591" s="65">
        <f t="shared" si="58"/>
        <v>179.98709122203098</v>
      </c>
      <c r="G591" s="64">
        <f t="shared" si="59"/>
        <v>193.13683304647159</v>
      </c>
      <c r="H591" s="66">
        <f t="shared" si="61"/>
        <v>31.138554216867476</v>
      </c>
      <c r="I591" s="66">
        <f t="shared" si="60"/>
        <v>33.362736660929436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78.024054982817887</v>
      </c>
      <c r="E592" s="64">
        <f t="shared" si="57"/>
        <v>94.450171821305858</v>
      </c>
      <c r="F592" s="65">
        <f t="shared" si="58"/>
        <v>179.86597938144334</v>
      </c>
      <c r="G592" s="64">
        <f t="shared" si="59"/>
        <v>193.00687285223373</v>
      </c>
      <c r="H592" s="66">
        <f t="shared" si="61"/>
        <v>31.121134020618559</v>
      </c>
      <c r="I592" s="66">
        <f t="shared" si="60"/>
        <v>33.344072164948457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77.971698113207566</v>
      </c>
      <c r="E593" s="64">
        <f t="shared" si="57"/>
        <v>94.386792452830207</v>
      </c>
      <c r="F593" s="65">
        <f t="shared" si="58"/>
        <v>179.74528301886795</v>
      </c>
      <c r="G593" s="64">
        <f t="shared" si="59"/>
        <v>192.87735849056608</v>
      </c>
      <c r="H593" s="66">
        <f t="shared" si="61"/>
        <v>31.10377358490566</v>
      </c>
      <c r="I593" s="66">
        <f t="shared" si="60"/>
        <v>33.325471698113205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77.919520547945211</v>
      </c>
      <c r="E594" s="64">
        <f t="shared" si="57"/>
        <v>94.323630136986296</v>
      </c>
      <c r="F594" s="65">
        <f t="shared" si="58"/>
        <v>179.625</v>
      </c>
      <c r="G594" s="64">
        <f t="shared" si="59"/>
        <v>192.74828767123287</v>
      </c>
      <c r="H594" s="66">
        <f t="shared" si="61"/>
        <v>31.086472602739725</v>
      </c>
      <c r="I594" s="66">
        <f t="shared" si="60"/>
        <v>33.306934931506845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77.867521367521363</v>
      </c>
      <c r="E595" s="64">
        <f t="shared" si="57"/>
        <v>94.260683760683762</v>
      </c>
      <c r="F595" s="65">
        <f t="shared" si="58"/>
        <v>179.50512820512819</v>
      </c>
      <c r="G595" s="64">
        <f t="shared" si="59"/>
        <v>192.61965811965811</v>
      </c>
      <c r="H595" s="66">
        <f t="shared" si="61"/>
        <v>31.069230769230767</v>
      </c>
      <c r="I595" s="66">
        <f t="shared" si="60"/>
        <v>33.288461538461533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77.815699658703068</v>
      </c>
      <c r="E596" s="64">
        <f t="shared" si="57"/>
        <v>94.197952218430032</v>
      </c>
      <c r="F596" s="65">
        <f t="shared" si="58"/>
        <v>179.38566552901023</v>
      </c>
      <c r="G596" s="64">
        <f t="shared" si="59"/>
        <v>192.49146757679179</v>
      </c>
      <c r="H596" s="66">
        <f t="shared" si="61"/>
        <v>31.052047781569964</v>
      </c>
      <c r="I596" s="66">
        <f t="shared" si="60"/>
        <v>33.270051194539249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77.764054514480407</v>
      </c>
      <c r="E597" s="64">
        <f t="shared" si="57"/>
        <v>94.135434412265766</v>
      </c>
      <c r="F597" s="65">
        <f t="shared" si="58"/>
        <v>179.26660988074957</v>
      </c>
      <c r="G597" s="64">
        <f t="shared" si="59"/>
        <v>192.36371379897787</v>
      </c>
      <c r="H597" s="66">
        <f t="shared" si="61"/>
        <v>31.034923339011925</v>
      </c>
      <c r="I597" s="66">
        <f t="shared" si="60"/>
        <v>33.251703577512778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77.712585034013614</v>
      </c>
      <c r="E598" s="64">
        <f t="shared" si="57"/>
        <v>94.073129251700692</v>
      </c>
      <c r="F598" s="65">
        <f t="shared" si="58"/>
        <v>179.14795918367349</v>
      </c>
      <c r="G598" s="64">
        <f t="shared" si="59"/>
        <v>192.23639455782316</v>
      </c>
      <c r="H598" s="66">
        <f t="shared" si="61"/>
        <v>31.017857142857146</v>
      </c>
      <c r="I598" s="66">
        <f t="shared" si="60"/>
        <v>33.233418367346943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77.661290322580655</v>
      </c>
      <c r="E599" s="64">
        <f t="shared" si="57"/>
        <v>94.011035653650268</v>
      </c>
      <c r="F599" s="65">
        <f t="shared" si="58"/>
        <v>179.02971137521226</v>
      </c>
      <c r="G599" s="64">
        <f t="shared" si="59"/>
        <v>192.10950764006793</v>
      </c>
      <c r="H599" s="66">
        <f t="shared" si="61"/>
        <v>31.000848896434636</v>
      </c>
      <c r="I599" s="66">
        <f t="shared" si="60"/>
        <v>33.215195246179967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77.61016949152544</v>
      </c>
      <c r="E600" s="64">
        <f t="shared" si="57"/>
        <v>93.9491525423729</v>
      </c>
      <c r="F600" s="65">
        <f t="shared" si="58"/>
        <v>178.9118644067797</v>
      </c>
      <c r="G600" s="64">
        <f t="shared" si="59"/>
        <v>191.98305084745766</v>
      </c>
      <c r="H600" s="66">
        <f t="shared" si="61"/>
        <v>30.983898305084747</v>
      </c>
      <c r="I600" s="66">
        <f t="shared" si="60"/>
        <v>33.197033898305087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77.559221658206425</v>
      </c>
      <c r="E601" s="64">
        <f t="shared" si="57"/>
        <v>93.887478849407785</v>
      </c>
      <c r="F601" s="65">
        <f t="shared" si="58"/>
        <v>178.79441624365484</v>
      </c>
      <c r="G601" s="64">
        <f t="shared" si="59"/>
        <v>191.85702199661591</v>
      </c>
      <c r="H601" s="66">
        <f t="shared" si="61"/>
        <v>30.967005076142133</v>
      </c>
      <c r="I601" s="66">
        <f t="shared" si="60"/>
        <v>33.178934010152282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77.508445945945951</v>
      </c>
      <c r="E602" s="64">
        <f t="shared" si="57"/>
        <v>93.826013513513516</v>
      </c>
      <c r="F602" s="65">
        <f t="shared" si="58"/>
        <v>178.67736486486487</v>
      </c>
      <c r="G602" s="64">
        <f t="shared" si="59"/>
        <v>191.73141891891893</v>
      </c>
      <c r="H602" s="66">
        <f t="shared" si="61"/>
        <v>30.950168918918923</v>
      </c>
      <c r="I602" s="66">
        <f t="shared" si="60"/>
        <v>33.160895270270274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77.457841483979763</v>
      </c>
      <c r="E603" s="64">
        <f t="shared" si="57"/>
        <v>93.764755480607079</v>
      </c>
      <c r="F603" s="65">
        <f t="shared" si="58"/>
        <v>178.56070826306913</v>
      </c>
      <c r="G603" s="64">
        <f t="shared" si="59"/>
        <v>191.606239460371</v>
      </c>
      <c r="H603" s="66">
        <f t="shared" si="61"/>
        <v>30.933389544688026</v>
      </c>
      <c r="I603" s="66">
        <f t="shared" si="60"/>
        <v>33.142917369308599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77.407407407407405</v>
      </c>
      <c r="E604" s="64">
        <f t="shared" si="57"/>
        <v>93.703703703703695</v>
      </c>
      <c r="F604" s="65">
        <f t="shared" si="58"/>
        <v>178.44444444444443</v>
      </c>
      <c r="G604" s="64">
        <f t="shared" si="59"/>
        <v>191.48148148148147</v>
      </c>
      <c r="H604" s="66">
        <f t="shared" si="61"/>
        <v>30.916666666666668</v>
      </c>
      <c r="I604" s="66">
        <f t="shared" si="60"/>
        <v>33.125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77.357142857142861</v>
      </c>
      <c r="E605" s="64">
        <f t="shared" si="57"/>
        <v>93.642857142857153</v>
      </c>
      <c r="F605" s="65">
        <f t="shared" si="58"/>
        <v>178.32857142857145</v>
      </c>
      <c r="G605" s="64">
        <f t="shared" si="59"/>
        <v>191.35714285714289</v>
      </c>
      <c r="H605" s="66">
        <f t="shared" si="61"/>
        <v>30.900000000000002</v>
      </c>
      <c r="I605" s="66">
        <f t="shared" si="60"/>
        <v>33.107142857142861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77.307046979865774</v>
      </c>
      <c r="E606" s="64">
        <f t="shared" si="57"/>
        <v>93.582214765100673</v>
      </c>
      <c r="F606" s="65">
        <f t="shared" si="58"/>
        <v>178.21308724832215</v>
      </c>
      <c r="G606" s="64">
        <f t="shared" si="59"/>
        <v>191.2332214765101</v>
      </c>
      <c r="H606" s="66">
        <f t="shared" si="61"/>
        <v>30.883389261744963</v>
      </c>
      <c r="I606" s="66">
        <f t="shared" si="60"/>
        <v>33.089345637583889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77.25711892797321</v>
      </c>
      <c r="E607" s="64">
        <f t="shared" si="57"/>
        <v>93.521775544388618</v>
      </c>
      <c r="F607" s="65">
        <f t="shared" si="58"/>
        <v>178.09798994974875</v>
      </c>
      <c r="G607" s="64">
        <f t="shared" si="59"/>
        <v>191.10971524288109</v>
      </c>
      <c r="H607" s="66">
        <f t="shared" si="61"/>
        <v>30.866834170854268</v>
      </c>
      <c r="I607" s="66">
        <f t="shared" si="60"/>
        <v>33.071608040200999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77.207357859531768</v>
      </c>
      <c r="E608" s="64">
        <f t="shared" si="57"/>
        <v>93.461538461538467</v>
      </c>
      <c r="F608" s="65">
        <f t="shared" si="58"/>
        <v>177.98327759197323</v>
      </c>
      <c r="G608" s="64">
        <f t="shared" si="59"/>
        <v>190.98662207357859</v>
      </c>
      <c r="H608" s="66">
        <f t="shared" si="61"/>
        <v>30.850334448160535</v>
      </c>
      <c r="I608" s="66">
        <f t="shared" si="60"/>
        <v>33.053929765886288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77.157762938230377</v>
      </c>
      <c r="E609" s="64">
        <f t="shared" si="57"/>
        <v>93.401502504173621</v>
      </c>
      <c r="F609" s="65">
        <f t="shared" si="58"/>
        <v>177.86894824707846</v>
      </c>
      <c r="G609" s="64">
        <f t="shared" si="59"/>
        <v>190.86393989983304</v>
      </c>
      <c r="H609" s="66">
        <f t="shared" si="61"/>
        <v>30.8338898163606</v>
      </c>
      <c r="I609" s="66">
        <f t="shared" si="60"/>
        <v>33.036310517529216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77.108333333333334</v>
      </c>
      <c r="E610" s="64">
        <f t="shared" si="57"/>
        <v>93.341666666666669</v>
      </c>
      <c r="F610" s="65">
        <f t="shared" si="58"/>
        <v>177.755</v>
      </c>
      <c r="G610" s="64">
        <f t="shared" si="59"/>
        <v>190.74166666666667</v>
      </c>
      <c r="H610" s="66">
        <f t="shared" si="61"/>
        <v>30.817499999999999</v>
      </c>
      <c r="I610" s="66">
        <f t="shared" si="60"/>
        <v>33.018749999999997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77.059068219633957</v>
      </c>
      <c r="E611" s="64">
        <f t="shared" si="57"/>
        <v>93.282029950083214</v>
      </c>
      <c r="F611" s="65">
        <f t="shared" si="58"/>
        <v>177.64143094841933</v>
      </c>
      <c r="G611" s="64">
        <f t="shared" si="59"/>
        <v>190.61980033277874</v>
      </c>
      <c r="H611" s="66">
        <f t="shared" si="61"/>
        <v>30.794176372712144</v>
      </c>
      <c r="I611" s="66">
        <f t="shared" si="60"/>
        <v>32.993760399334441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77.00996677740865</v>
      </c>
      <c r="E612" s="64">
        <f t="shared" si="57"/>
        <v>93.222591362126252</v>
      </c>
      <c r="F612" s="65">
        <f t="shared" si="58"/>
        <v>177.52823920265783</v>
      </c>
      <c r="G612" s="64">
        <f t="shared" si="59"/>
        <v>190.49833887043192</v>
      </c>
      <c r="H612" s="66">
        <f t="shared" si="61"/>
        <v>30.77093023255814</v>
      </c>
      <c r="I612" s="66">
        <f t="shared" si="60"/>
        <v>32.968853820598007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76.961028192371472</v>
      </c>
      <c r="E613" s="64">
        <f t="shared" si="57"/>
        <v>93.163349917081263</v>
      </c>
      <c r="F613" s="65">
        <f t="shared" si="58"/>
        <v>177.41542288557216</v>
      </c>
      <c r="G613" s="64">
        <f t="shared" si="59"/>
        <v>190.37728026533998</v>
      </c>
      <c r="H613" s="66">
        <f t="shared" si="61"/>
        <v>30.747761194029849</v>
      </c>
      <c r="I613" s="66">
        <f t="shared" si="60"/>
        <v>32.944029850746269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76.912251655629149</v>
      </c>
      <c r="E614" s="64">
        <f t="shared" si="57"/>
        <v>93.104304635761594</v>
      </c>
      <c r="F614" s="65">
        <f t="shared" si="58"/>
        <v>177.30298013245036</v>
      </c>
      <c r="G614" s="64">
        <f t="shared" si="59"/>
        <v>190.25662251655632</v>
      </c>
      <c r="H614" s="66">
        <f t="shared" si="61"/>
        <v>30.724668874172181</v>
      </c>
      <c r="I614" s="66">
        <f t="shared" si="60"/>
        <v>32.919288079470192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76.86363636363636</v>
      </c>
      <c r="E615" s="64">
        <f t="shared" si="57"/>
        <v>93.045454545454547</v>
      </c>
      <c r="F615" s="65">
        <f t="shared" si="58"/>
        <v>177.19090909090909</v>
      </c>
      <c r="G615" s="64">
        <f t="shared" si="59"/>
        <v>190.13636363636363</v>
      </c>
      <c r="H615" s="66">
        <f t="shared" si="61"/>
        <v>30.701652892561984</v>
      </c>
      <c r="I615" s="66">
        <f t="shared" si="60"/>
        <v>32.894628099173552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76.815181518151817</v>
      </c>
      <c r="E616" s="64">
        <f t="shared" si="57"/>
        <v>92.986798679867988</v>
      </c>
      <c r="F616" s="65">
        <f t="shared" si="58"/>
        <v>177.07920792079207</v>
      </c>
      <c r="G616" s="64">
        <f t="shared" si="59"/>
        <v>190.01650165016503</v>
      </c>
      <c r="H616" s="66">
        <f t="shared" si="61"/>
        <v>30.678712871287129</v>
      </c>
      <c r="I616" s="66">
        <f t="shared" si="60"/>
        <v>32.870049504950494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76.76688632619441</v>
      </c>
      <c r="E617" s="64">
        <f t="shared" si="57"/>
        <v>92.92833607907744</v>
      </c>
      <c r="F617" s="65">
        <f t="shared" si="58"/>
        <v>176.96787479406922</v>
      </c>
      <c r="G617" s="64">
        <f t="shared" si="59"/>
        <v>189.89703459637562</v>
      </c>
      <c r="H617" s="66">
        <f t="shared" si="61"/>
        <v>30.655848434925868</v>
      </c>
      <c r="I617" s="66">
        <f t="shared" si="60"/>
        <v>32.845551894563428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76.718750000000014</v>
      </c>
      <c r="E618" s="64">
        <f t="shared" si="57"/>
        <v>92.870065789473699</v>
      </c>
      <c r="F618" s="65">
        <f t="shared" si="58"/>
        <v>176.85690789473685</v>
      </c>
      <c r="G618" s="64">
        <f t="shared" si="59"/>
        <v>189.77796052631581</v>
      </c>
      <c r="H618" s="66">
        <f t="shared" si="61"/>
        <v>30.633059210526312</v>
      </c>
      <c r="I618" s="66">
        <f t="shared" si="60"/>
        <v>32.821134868421048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76.670771756978667</v>
      </c>
      <c r="E619" s="64">
        <f t="shared" si="57"/>
        <v>92.811986863711013</v>
      </c>
      <c r="F619" s="65">
        <f t="shared" si="58"/>
        <v>176.74630541871923</v>
      </c>
      <c r="G619" s="64">
        <f t="shared" si="59"/>
        <v>189.65927750410512</v>
      </c>
      <c r="H619" s="66">
        <f t="shared" si="61"/>
        <v>30.610344827586207</v>
      </c>
      <c r="I619" s="66">
        <f t="shared" si="60"/>
        <v>32.796798029556655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76.622950819672141</v>
      </c>
      <c r="E620" s="64">
        <f t="shared" si="57"/>
        <v>92.754098360655746</v>
      </c>
      <c r="F620" s="65">
        <f t="shared" si="58"/>
        <v>176.63606557377051</v>
      </c>
      <c r="G620" s="64">
        <f t="shared" si="59"/>
        <v>189.5409836065574</v>
      </c>
      <c r="H620" s="66">
        <f t="shared" si="61"/>
        <v>30.587704918032788</v>
      </c>
      <c r="I620" s="66">
        <f t="shared" si="60"/>
        <v>32.772540983606561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76.575286415711943</v>
      </c>
      <c r="E621" s="64">
        <f t="shared" si="57"/>
        <v>92.696399345335507</v>
      </c>
      <c r="F621" s="65">
        <f t="shared" si="58"/>
        <v>176.52618657937805</v>
      </c>
      <c r="G621" s="64">
        <f t="shared" si="59"/>
        <v>189.42307692307691</v>
      </c>
      <c r="H621" s="66">
        <f t="shared" si="61"/>
        <v>30.565139116202946</v>
      </c>
      <c r="I621" s="66">
        <f t="shared" si="60"/>
        <v>32.74836333878887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76.527777777777771</v>
      </c>
      <c r="E622" s="64">
        <f t="shared" si="57"/>
        <v>92.638888888888886</v>
      </c>
      <c r="F622" s="65">
        <f t="shared" si="58"/>
        <v>176.41666666666666</v>
      </c>
      <c r="G622" s="64">
        <f t="shared" si="59"/>
        <v>189.30555555555554</v>
      </c>
      <c r="H622" s="66">
        <f t="shared" si="61"/>
        <v>30.54264705882353</v>
      </c>
      <c r="I622" s="66">
        <f t="shared" si="60"/>
        <v>32.724264705882355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76.480424143556291</v>
      </c>
      <c r="E623" s="64">
        <f t="shared" si="57"/>
        <v>92.581566068515514</v>
      </c>
      <c r="F623" s="65">
        <f t="shared" si="58"/>
        <v>176.30750407830345</v>
      </c>
      <c r="G623" s="64">
        <f t="shared" si="59"/>
        <v>189.18841761827082</v>
      </c>
      <c r="H623" s="66">
        <f t="shared" si="61"/>
        <v>30.520228384991846</v>
      </c>
      <c r="I623" s="66">
        <f t="shared" si="60"/>
        <v>32.700244698205552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76.433224755700337</v>
      </c>
      <c r="E624" s="64">
        <f t="shared" si="57"/>
        <v>92.524429967426727</v>
      </c>
      <c r="F624" s="65">
        <f t="shared" si="58"/>
        <v>176.19869706840393</v>
      </c>
      <c r="G624" s="64">
        <f t="shared" si="59"/>
        <v>189.07166123778504</v>
      </c>
      <c r="H624" s="66">
        <f t="shared" si="61"/>
        <v>30.497882736156356</v>
      </c>
      <c r="I624" s="66">
        <f t="shared" si="60"/>
        <v>32.676302931596098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76.386178861788622</v>
      </c>
      <c r="E625" s="64">
        <f t="shared" si="57"/>
        <v>92.467479674796749</v>
      </c>
      <c r="F625" s="65">
        <f t="shared" si="58"/>
        <v>176.09024390243903</v>
      </c>
      <c r="G625" s="64">
        <f t="shared" si="59"/>
        <v>188.95528455284554</v>
      </c>
      <c r="H625" s="66">
        <f t="shared" si="61"/>
        <v>30.475609756097565</v>
      </c>
      <c r="I625" s="66">
        <f t="shared" si="60"/>
        <v>32.652439024390247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76.339285714285722</v>
      </c>
      <c r="E626" s="64">
        <f t="shared" si="57"/>
        <v>92.410714285714292</v>
      </c>
      <c r="F626" s="65">
        <f t="shared" si="58"/>
        <v>175.98214285714286</v>
      </c>
      <c r="G626" s="64">
        <f t="shared" si="59"/>
        <v>188.83928571428572</v>
      </c>
      <c r="H626" s="66">
        <f t="shared" si="61"/>
        <v>30.453409090909091</v>
      </c>
      <c r="I626" s="66">
        <f t="shared" si="60"/>
        <v>32.628652597402599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76.292544570502429</v>
      </c>
      <c r="E627" s="64">
        <f t="shared" si="57"/>
        <v>92.35413290113452</v>
      </c>
      <c r="F627" s="65">
        <f t="shared" si="58"/>
        <v>175.87439222042138</v>
      </c>
      <c r="G627" s="64">
        <f t="shared" si="59"/>
        <v>188.72366288492705</v>
      </c>
      <c r="H627" s="66">
        <f t="shared" si="61"/>
        <v>30.43128038897893</v>
      </c>
      <c r="I627" s="66">
        <f t="shared" si="60"/>
        <v>32.604943273905995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76.245954692556637</v>
      </c>
      <c r="E628" s="64">
        <f t="shared" si="57"/>
        <v>92.297734627831716</v>
      </c>
      <c r="F628" s="65">
        <f t="shared" si="58"/>
        <v>175.76699029126215</v>
      </c>
      <c r="G628" s="64">
        <f t="shared" si="59"/>
        <v>188.60841423948222</v>
      </c>
      <c r="H628" s="66">
        <f t="shared" si="61"/>
        <v>30.409223300970876</v>
      </c>
      <c r="I628" s="66">
        <f t="shared" si="60"/>
        <v>32.581310679611654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76.199515347334412</v>
      </c>
      <c r="E629" s="64">
        <f t="shared" si="57"/>
        <v>92.241518578352171</v>
      </c>
      <c r="F629" s="65">
        <f t="shared" si="58"/>
        <v>175.65993537964457</v>
      </c>
      <c r="G629" s="64">
        <f t="shared" si="59"/>
        <v>188.4935379644588</v>
      </c>
      <c r="H629" s="66">
        <f t="shared" si="61"/>
        <v>30.387237479806142</v>
      </c>
      <c r="I629" s="66">
        <f t="shared" si="60"/>
        <v>32.55775444264944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76.15322580645163</v>
      </c>
      <c r="E630" s="64">
        <f t="shared" si="57"/>
        <v>92.185483870967758</v>
      </c>
      <c r="F630" s="65">
        <f t="shared" si="58"/>
        <v>175.55322580645165</v>
      </c>
      <c r="G630" s="64">
        <f t="shared" si="59"/>
        <v>188.37903225806454</v>
      </c>
      <c r="H630" s="66">
        <f t="shared" si="61"/>
        <v>30.365322580645159</v>
      </c>
      <c r="I630" s="66">
        <f t="shared" si="60"/>
        <v>32.534274193548384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76.107085346215797</v>
      </c>
      <c r="E631" s="64">
        <f t="shared" si="57"/>
        <v>92.129629629629648</v>
      </c>
      <c r="F631" s="65">
        <f t="shared" si="58"/>
        <v>175.44685990338166</v>
      </c>
      <c r="G631" s="64">
        <f t="shared" si="59"/>
        <v>188.26489533011275</v>
      </c>
      <c r="H631" s="66">
        <f t="shared" si="61"/>
        <v>30.34347826086956</v>
      </c>
      <c r="I631" s="66">
        <f t="shared" si="60"/>
        <v>32.510869565217384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76.061093247588431</v>
      </c>
      <c r="E632" s="64">
        <f t="shared" si="57"/>
        <v>92.073954983922846</v>
      </c>
      <c r="F632" s="65">
        <f t="shared" si="58"/>
        <v>175.34083601286176</v>
      </c>
      <c r="G632" s="64">
        <f t="shared" si="59"/>
        <v>188.15112540192928</v>
      </c>
      <c r="H632" s="66">
        <f t="shared" si="61"/>
        <v>30.321704180064305</v>
      </c>
      <c r="I632" s="66">
        <f t="shared" si="60"/>
        <v>32.487540192926041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76.015248796147674</v>
      </c>
      <c r="E633" s="64">
        <f t="shared" si="57"/>
        <v>92.018459069020864</v>
      </c>
      <c r="F633" s="65">
        <f t="shared" si="58"/>
        <v>175.23515248796147</v>
      </c>
      <c r="G633" s="64">
        <f t="shared" si="59"/>
        <v>188.03772070626002</v>
      </c>
      <c r="H633" s="66">
        <f t="shared" si="61"/>
        <v>30.299999999999994</v>
      </c>
      <c r="I633" s="66">
        <f t="shared" si="60"/>
        <v>32.464285714285708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75.96955128205127</v>
      </c>
      <c r="E634" s="64">
        <f t="shared" si="57"/>
        <v>91.963141025641022</v>
      </c>
      <c r="F634" s="65">
        <f t="shared" si="58"/>
        <v>175.12980769230768</v>
      </c>
      <c r="G634" s="64">
        <f t="shared" si="59"/>
        <v>187.92467948717947</v>
      </c>
      <c r="H634" s="66">
        <f t="shared" si="61"/>
        <v>30.27836538461538</v>
      </c>
      <c r="I634" s="66">
        <f t="shared" si="60"/>
        <v>32.441105769230766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75.923999999999992</v>
      </c>
      <c r="E635" s="64">
        <f t="shared" si="57"/>
        <v>91.907999999999987</v>
      </c>
      <c r="F635" s="65">
        <f t="shared" si="58"/>
        <v>175.02479999999997</v>
      </c>
      <c r="G635" s="64">
        <f t="shared" si="59"/>
        <v>187.81199999999998</v>
      </c>
      <c r="H635" s="66">
        <f t="shared" si="61"/>
        <v>30.256799999999998</v>
      </c>
      <c r="I635" s="66">
        <f t="shared" si="60"/>
        <v>32.417999999999999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75.878594249201285</v>
      </c>
      <c r="E636" s="64">
        <f t="shared" si="57"/>
        <v>91.853035143769972</v>
      </c>
      <c r="F636" s="65">
        <f t="shared" si="58"/>
        <v>174.92012779552718</v>
      </c>
      <c r="G636" s="64">
        <f t="shared" si="59"/>
        <v>187.69968051118212</v>
      </c>
      <c r="H636" s="66">
        <f t="shared" si="61"/>
        <v>30.235303514376991</v>
      </c>
      <c r="I636" s="66">
        <f t="shared" si="60"/>
        <v>32.394968051118205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75.833333333333343</v>
      </c>
      <c r="E637" s="64">
        <f t="shared" si="57"/>
        <v>91.798245614035096</v>
      </c>
      <c r="F637" s="65">
        <f t="shared" si="58"/>
        <v>174.81578947368422</v>
      </c>
      <c r="G637" s="64">
        <f t="shared" si="59"/>
        <v>187.58771929824562</v>
      </c>
      <c r="H637" s="66">
        <f t="shared" si="61"/>
        <v>30.213875598086123</v>
      </c>
      <c r="I637" s="66">
        <f t="shared" si="60"/>
        <v>32.372009569377987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75.788216560509568</v>
      </c>
      <c r="E638" s="64">
        <f t="shared" si="57"/>
        <v>91.743630573248424</v>
      </c>
      <c r="F638" s="65">
        <f t="shared" si="58"/>
        <v>174.71178343949046</v>
      </c>
      <c r="G638" s="64">
        <f t="shared" si="59"/>
        <v>187.47611464968156</v>
      </c>
      <c r="H638" s="66">
        <f t="shared" si="61"/>
        <v>30.192515923566877</v>
      </c>
      <c r="I638" s="66">
        <f t="shared" si="60"/>
        <v>32.349124203821653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75.743243243243242</v>
      </c>
      <c r="E639" s="64">
        <f t="shared" si="57"/>
        <v>91.689189189189179</v>
      </c>
      <c r="F639" s="65">
        <f t="shared" si="58"/>
        <v>174.6081081081081</v>
      </c>
      <c r="G639" s="64">
        <f t="shared" si="59"/>
        <v>187.36486486486484</v>
      </c>
      <c r="H639" s="66">
        <f t="shared" si="61"/>
        <v>30.171224165341812</v>
      </c>
      <c r="I639" s="66">
        <f t="shared" si="60"/>
        <v>32.326311605723369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75.69841269841271</v>
      </c>
      <c r="E640" s="64">
        <f t="shared" si="57"/>
        <v>91.634920634920647</v>
      </c>
      <c r="F640" s="65">
        <f t="shared" si="58"/>
        <v>174.50476190476192</v>
      </c>
      <c r="G640" s="64">
        <f t="shared" si="59"/>
        <v>187.25396825396825</v>
      </c>
      <c r="H640" s="66">
        <f t="shared" si="61"/>
        <v>30.149999999999995</v>
      </c>
      <c r="I640" s="66">
        <f t="shared" si="60"/>
        <v>32.303571428571423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75.65372424722662</v>
      </c>
      <c r="E641" s="64">
        <f t="shared" si="57"/>
        <v>91.580824088748017</v>
      </c>
      <c r="F641" s="65">
        <f t="shared" si="58"/>
        <v>174.40174326465927</v>
      </c>
      <c r="G641" s="64">
        <f t="shared" si="59"/>
        <v>187.1434231378764</v>
      </c>
      <c r="H641" s="66">
        <f t="shared" si="61"/>
        <v>30.128843106180664</v>
      </c>
      <c r="I641" s="66">
        <f t="shared" si="60"/>
        <v>32.280903328050712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75.609177215189874</v>
      </c>
      <c r="E642" s="64">
        <f t="shared" si="57"/>
        <v>91.526898734177223</v>
      </c>
      <c r="F642" s="65">
        <f t="shared" si="58"/>
        <v>174.29905063291139</v>
      </c>
      <c r="G642" s="64">
        <f t="shared" si="59"/>
        <v>187.03322784810126</v>
      </c>
      <c r="H642" s="66">
        <f t="shared" si="61"/>
        <v>30.107753164556961</v>
      </c>
      <c r="I642" s="66">
        <f t="shared" si="60"/>
        <v>32.258306962025316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75.564770932069521</v>
      </c>
      <c r="E643" s="64">
        <f t="shared" si="57"/>
        <v>91.473143759873622</v>
      </c>
      <c r="F643" s="65">
        <f t="shared" si="58"/>
        <v>174.19668246445499</v>
      </c>
      <c r="G643" s="64">
        <f t="shared" si="59"/>
        <v>186.92338072669827</v>
      </c>
      <c r="H643" s="66">
        <f t="shared" si="61"/>
        <v>30.086729857819904</v>
      </c>
      <c r="I643" s="66">
        <f t="shared" si="60"/>
        <v>32.235781990521325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75.520504731861209</v>
      </c>
      <c r="E644" s="64">
        <f t="shared" si="57"/>
        <v>91.419558359621462</v>
      </c>
      <c r="F644" s="65">
        <f t="shared" si="58"/>
        <v>174.09463722397479</v>
      </c>
      <c r="G644" s="64">
        <f t="shared" si="59"/>
        <v>186.81388012618297</v>
      </c>
      <c r="H644" s="66">
        <f t="shared" si="61"/>
        <v>30.065772870662457</v>
      </c>
      <c r="I644" s="66">
        <f t="shared" si="60"/>
        <v>32.213328075709775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75.476377952755911</v>
      </c>
      <c r="E645" s="64">
        <f t="shared" si="57"/>
        <v>91.366141732283467</v>
      </c>
      <c r="F645" s="65">
        <f t="shared" si="58"/>
        <v>173.99291338582677</v>
      </c>
      <c r="G645" s="64">
        <f t="shared" si="59"/>
        <v>186.70472440944883</v>
      </c>
      <c r="H645" s="66">
        <f t="shared" si="61"/>
        <v>30.044881889763779</v>
      </c>
      <c r="I645" s="66">
        <f t="shared" si="60"/>
        <v>32.190944881889763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75.432389937106919</v>
      </c>
      <c r="E646" s="64">
        <f t="shared" si="57"/>
        <v>91.312893081761004</v>
      </c>
      <c r="F646" s="65">
        <f t="shared" si="58"/>
        <v>173.89150943396226</v>
      </c>
      <c r="G646" s="64">
        <f t="shared" si="59"/>
        <v>186.59591194968553</v>
      </c>
      <c r="H646" s="66">
        <f t="shared" si="61"/>
        <v>30.024056603773584</v>
      </c>
      <c r="I646" s="66">
        <f t="shared" si="60"/>
        <v>32.168632075471699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75.388540031397184</v>
      </c>
      <c r="E647" s="64">
        <f t="shared" si="57"/>
        <v>91.25981161695448</v>
      </c>
      <c r="F647" s="65">
        <f t="shared" si="58"/>
        <v>173.79042386185245</v>
      </c>
      <c r="G647" s="64">
        <f t="shared" si="59"/>
        <v>186.48744113029829</v>
      </c>
      <c r="H647" s="66">
        <f t="shared" si="61"/>
        <v>30.003296703296698</v>
      </c>
      <c r="I647" s="66">
        <f t="shared" si="60"/>
        <v>32.146389324960751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75.344827586206904</v>
      </c>
      <c r="E648" s="64">
        <f t="shared" si="57"/>
        <v>91.206896551724142</v>
      </c>
      <c r="F648" s="65">
        <f t="shared" si="58"/>
        <v>173.68965517241381</v>
      </c>
      <c r="G648" s="64">
        <f t="shared" si="59"/>
        <v>186.37931034482759</v>
      </c>
      <c r="H648" s="66">
        <f t="shared" si="61"/>
        <v>29.982601880877741</v>
      </c>
      <c r="I648" s="66">
        <f t="shared" si="60"/>
        <v>32.124216300940439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75.301251956181545</v>
      </c>
      <c r="E649" s="64">
        <f t="shared" si="57"/>
        <v>91.154147104851347</v>
      </c>
      <c r="F649" s="65">
        <f t="shared" si="58"/>
        <v>173.5892018779343</v>
      </c>
      <c r="G649" s="64">
        <f t="shared" si="59"/>
        <v>186.27151799687013</v>
      </c>
      <c r="H649" s="66">
        <f t="shared" si="61"/>
        <v>29.961971830985913</v>
      </c>
      <c r="I649" s="66">
        <f t="shared" si="60"/>
        <v>32.102112676056336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75.2578125</v>
      </c>
      <c r="E650" s="64">
        <f t="shared" si="57"/>
        <v>91.1015625</v>
      </c>
      <c r="F650" s="65">
        <f t="shared" si="58"/>
        <v>173.48906250000002</v>
      </c>
      <c r="G650" s="64">
        <f t="shared" si="59"/>
        <v>186.1640625</v>
      </c>
      <c r="H650" s="66">
        <f t="shared" si="61"/>
        <v>29.94140625</v>
      </c>
      <c r="I650" s="66">
        <f t="shared" si="60"/>
        <v>32.080078125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75.214508580343221</v>
      </c>
      <c r="E651" s="64">
        <f t="shared" ref="E651:E714" si="63">B651*$E$7</f>
        <v>91.049141965678629</v>
      </c>
      <c r="F651" s="65">
        <f t="shared" ref="F651:F714" si="64">B651*$F$7</f>
        <v>173.38923556942279</v>
      </c>
      <c r="G651" s="64">
        <f t="shared" ref="G651:G714" si="65">B651*$G$7</f>
        <v>186.05694227769112</v>
      </c>
      <c r="H651" s="66">
        <f t="shared" si="61"/>
        <v>29.920904836193447</v>
      </c>
      <c r="I651" s="66">
        <f t="shared" ref="I651:I714" si="66">$I$7*J651</f>
        <v>32.058112324492981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75.171339563862944</v>
      </c>
      <c r="E652" s="64">
        <f t="shared" si="63"/>
        <v>90.996884735202499</v>
      </c>
      <c r="F652" s="65">
        <f t="shared" si="64"/>
        <v>173.28971962616825</v>
      </c>
      <c r="G652" s="64">
        <f t="shared" si="65"/>
        <v>185.95015576323991</v>
      </c>
      <c r="H652" s="66">
        <f t="shared" ref="H652:H715" si="67">J652*$H$7</f>
        <v>29.900467289719622</v>
      </c>
      <c r="I652" s="66">
        <f t="shared" si="66"/>
        <v>32.036214953271028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75.128304821150863</v>
      </c>
      <c r="E653" s="64">
        <f t="shared" si="63"/>
        <v>90.944790046656294</v>
      </c>
      <c r="F653" s="65">
        <f t="shared" si="64"/>
        <v>173.19051321928461</v>
      </c>
      <c r="G653" s="64">
        <f t="shared" si="65"/>
        <v>185.84370139968897</v>
      </c>
      <c r="H653" s="66">
        <f t="shared" si="67"/>
        <v>29.880093312597204</v>
      </c>
      <c r="I653" s="66">
        <f t="shared" si="66"/>
        <v>32.01438569206843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75.085403726708066</v>
      </c>
      <c r="E654" s="64">
        <f t="shared" si="63"/>
        <v>90.892857142857139</v>
      </c>
      <c r="F654" s="65">
        <f t="shared" si="64"/>
        <v>173.09161490683229</v>
      </c>
      <c r="G654" s="64">
        <f t="shared" si="65"/>
        <v>185.73757763975152</v>
      </c>
      <c r="H654" s="66">
        <f t="shared" si="67"/>
        <v>29.859782608695653</v>
      </c>
      <c r="I654" s="66">
        <f t="shared" si="66"/>
        <v>31.992624223602487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75.042635658914733</v>
      </c>
      <c r="E655" s="64">
        <f t="shared" si="63"/>
        <v>90.841085271317823</v>
      </c>
      <c r="F655" s="65">
        <f t="shared" si="64"/>
        <v>172.99302325581394</v>
      </c>
      <c r="G655" s="64">
        <f t="shared" si="65"/>
        <v>185.63178294573643</v>
      </c>
      <c r="H655" s="66">
        <f t="shared" si="67"/>
        <v>29.839534883720933</v>
      </c>
      <c r="I655" s="66">
        <f t="shared" si="66"/>
        <v>31.970930232558143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75.000000000000014</v>
      </c>
      <c r="E656" s="64">
        <f t="shared" si="63"/>
        <v>90.789473684210535</v>
      </c>
      <c r="F656" s="65">
        <f t="shared" si="64"/>
        <v>172.89473684210529</v>
      </c>
      <c r="G656" s="64">
        <f t="shared" si="65"/>
        <v>185.5263157894737</v>
      </c>
      <c r="H656" s="66">
        <f t="shared" si="67"/>
        <v>29.819349845201241</v>
      </c>
      <c r="I656" s="66">
        <f t="shared" si="66"/>
        <v>31.949303405572756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74.957496136012367</v>
      </c>
      <c r="E657" s="64">
        <f t="shared" si="63"/>
        <v>90.738021638330764</v>
      </c>
      <c r="F657" s="65">
        <f t="shared" si="64"/>
        <v>172.79675425038641</v>
      </c>
      <c r="G657" s="64">
        <f t="shared" si="65"/>
        <v>185.42117465224112</v>
      </c>
      <c r="H657" s="66">
        <f t="shared" si="67"/>
        <v>29.799227202472952</v>
      </c>
      <c r="I657" s="66">
        <f t="shared" si="66"/>
        <v>31.927743431221021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74.915123456790127</v>
      </c>
      <c r="E658" s="64">
        <f t="shared" si="63"/>
        <v>90.686728395061735</v>
      </c>
      <c r="F658" s="65">
        <f t="shared" si="64"/>
        <v>172.69907407407408</v>
      </c>
      <c r="G658" s="64">
        <f t="shared" si="65"/>
        <v>185.31635802469137</v>
      </c>
      <c r="H658" s="66">
        <f t="shared" si="67"/>
        <v>29.779166666666669</v>
      </c>
      <c r="I658" s="66">
        <f t="shared" si="66"/>
        <v>31.90625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74.872881355932208</v>
      </c>
      <c r="E659" s="64">
        <f t="shared" si="63"/>
        <v>90.63559322033899</v>
      </c>
      <c r="F659" s="65">
        <f t="shared" si="64"/>
        <v>172.60169491525423</v>
      </c>
      <c r="G659" s="64">
        <f t="shared" si="65"/>
        <v>185.21186440677965</v>
      </c>
      <c r="H659" s="66">
        <f t="shared" si="67"/>
        <v>29.759167950693374</v>
      </c>
      <c r="I659" s="66">
        <f t="shared" si="66"/>
        <v>31.884822804314329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74.830769230769235</v>
      </c>
      <c r="E660" s="64">
        <f t="shared" si="63"/>
        <v>90.58461538461539</v>
      </c>
      <c r="F660" s="65">
        <f t="shared" si="64"/>
        <v>172.50461538461539</v>
      </c>
      <c r="G660" s="64">
        <f t="shared" si="65"/>
        <v>185.1076923076923</v>
      </c>
      <c r="H660" s="66">
        <f t="shared" si="67"/>
        <v>29.739230769230769</v>
      </c>
      <c r="I660" s="66">
        <f t="shared" si="66"/>
        <v>31.863461538461536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74.788786482334856</v>
      </c>
      <c r="E661" s="64">
        <f t="shared" si="63"/>
        <v>90.53379416282641</v>
      </c>
      <c r="F661" s="65">
        <f t="shared" si="64"/>
        <v>172.40783410138246</v>
      </c>
      <c r="G661" s="64">
        <f t="shared" si="65"/>
        <v>185.00384024577571</v>
      </c>
      <c r="H661" s="66">
        <f t="shared" si="67"/>
        <v>29.71935483870968</v>
      </c>
      <c r="I661" s="66">
        <f t="shared" si="66"/>
        <v>31.842165898617512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74.746932515337434</v>
      </c>
      <c r="E662" s="64">
        <f t="shared" si="63"/>
        <v>90.483128834355838</v>
      </c>
      <c r="F662" s="65">
        <f t="shared" si="64"/>
        <v>172.31134969325157</v>
      </c>
      <c r="G662" s="64">
        <f t="shared" si="65"/>
        <v>184.90030674846628</v>
      </c>
      <c r="H662" s="66">
        <f t="shared" si="67"/>
        <v>29.699539877300612</v>
      </c>
      <c r="I662" s="66">
        <f t="shared" si="66"/>
        <v>31.820935582822084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74.705206738131707</v>
      </c>
      <c r="E663" s="64">
        <f t="shared" si="63"/>
        <v>90.432618683001536</v>
      </c>
      <c r="F663" s="65">
        <f t="shared" si="64"/>
        <v>172.21516079632468</v>
      </c>
      <c r="G663" s="64">
        <f t="shared" si="65"/>
        <v>184.79709035222055</v>
      </c>
      <c r="H663" s="66">
        <f t="shared" si="67"/>
        <v>29.679785604900459</v>
      </c>
      <c r="I663" s="66">
        <f t="shared" si="66"/>
        <v>31.799770290964776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74.663608562691138</v>
      </c>
      <c r="E664" s="64">
        <f t="shared" si="63"/>
        <v>90.382262996941904</v>
      </c>
      <c r="F664" s="65">
        <f t="shared" si="64"/>
        <v>172.11926605504587</v>
      </c>
      <c r="G664" s="64">
        <f t="shared" si="65"/>
        <v>184.6941896024465</v>
      </c>
      <c r="H664" s="66">
        <f t="shared" si="67"/>
        <v>29.660091743119271</v>
      </c>
      <c r="I664" s="66">
        <f t="shared" si="66"/>
        <v>31.778669724770648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74.622137404580144</v>
      </c>
      <c r="E665" s="64">
        <f t="shared" si="63"/>
        <v>90.332061068702288</v>
      </c>
      <c r="F665" s="65">
        <f t="shared" si="64"/>
        <v>172.0236641221374</v>
      </c>
      <c r="G665" s="64">
        <f t="shared" si="65"/>
        <v>184.59160305343511</v>
      </c>
      <c r="H665" s="66">
        <f t="shared" si="67"/>
        <v>29.640458015267175</v>
      </c>
      <c r="I665" s="66">
        <f t="shared" si="66"/>
        <v>31.757633587786259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74.580792682926827</v>
      </c>
      <c r="E666" s="64">
        <f t="shared" si="63"/>
        <v>90.282012195121951</v>
      </c>
      <c r="F666" s="65">
        <f t="shared" si="64"/>
        <v>171.92835365853659</v>
      </c>
      <c r="G666" s="64">
        <f t="shared" si="65"/>
        <v>184.48932926829266</v>
      </c>
      <c r="H666" s="66">
        <f t="shared" si="67"/>
        <v>29.62088414634146</v>
      </c>
      <c r="I666" s="66">
        <f t="shared" si="66"/>
        <v>31.736661585365852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74.539573820395745</v>
      </c>
      <c r="E667" s="64">
        <f t="shared" si="63"/>
        <v>90.232115677321161</v>
      </c>
      <c r="F667" s="65">
        <f t="shared" si="64"/>
        <v>171.83333333333334</v>
      </c>
      <c r="G667" s="64">
        <f t="shared" si="65"/>
        <v>184.38736681887369</v>
      </c>
      <c r="H667" s="66">
        <f t="shared" si="67"/>
        <v>29.601369863013698</v>
      </c>
      <c r="I667" s="66">
        <f t="shared" si="66"/>
        <v>31.715753424657535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74.498480243161083</v>
      </c>
      <c r="E668" s="64">
        <f t="shared" si="63"/>
        <v>90.18237082066868</v>
      </c>
      <c r="F668" s="65">
        <f t="shared" si="64"/>
        <v>171.73860182370819</v>
      </c>
      <c r="G668" s="64">
        <f t="shared" si="65"/>
        <v>184.28571428571428</v>
      </c>
      <c r="H668" s="66">
        <f t="shared" si="67"/>
        <v>29.581914893617014</v>
      </c>
      <c r="I668" s="66">
        <f t="shared" si="66"/>
        <v>31.69490881458966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74.457511380880135</v>
      </c>
      <c r="E669" s="64">
        <f t="shared" si="63"/>
        <v>90.132776934749629</v>
      </c>
      <c r="F669" s="65">
        <f t="shared" si="64"/>
        <v>171.64415781487105</v>
      </c>
      <c r="G669" s="64">
        <f t="shared" si="65"/>
        <v>184.18437025796663</v>
      </c>
      <c r="H669" s="66">
        <f t="shared" si="67"/>
        <v>29.562518968133535</v>
      </c>
      <c r="I669" s="66">
        <f t="shared" si="66"/>
        <v>31.674127465857357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74.416666666666671</v>
      </c>
      <c r="E670" s="64">
        <f t="shared" si="63"/>
        <v>90.083333333333343</v>
      </c>
      <c r="F670" s="65">
        <f t="shared" si="64"/>
        <v>171.55</v>
      </c>
      <c r="G670" s="64">
        <f t="shared" si="65"/>
        <v>184.08333333333337</v>
      </c>
      <c r="H670" s="66">
        <f t="shared" si="67"/>
        <v>29.543181818181818</v>
      </c>
      <c r="I670" s="66">
        <f t="shared" si="66"/>
        <v>31.65340909090909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74.37594553706505</v>
      </c>
      <c r="E671" s="64">
        <f t="shared" si="63"/>
        <v>90.034039334341898</v>
      </c>
      <c r="F671" s="65">
        <f t="shared" si="64"/>
        <v>171.45612708018155</v>
      </c>
      <c r="G671" s="64">
        <f t="shared" si="65"/>
        <v>183.98260211800303</v>
      </c>
      <c r="H671" s="66">
        <f t="shared" si="67"/>
        <v>29.523903177004538</v>
      </c>
      <c r="I671" s="66">
        <f t="shared" si="66"/>
        <v>31.632753403933435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74.335347432024179</v>
      </c>
      <c r="E672" s="64">
        <f t="shared" si="63"/>
        <v>89.984894259818731</v>
      </c>
      <c r="F672" s="65">
        <f t="shared" si="64"/>
        <v>171.36253776435046</v>
      </c>
      <c r="G672" s="64">
        <f t="shared" si="65"/>
        <v>183.8821752265861</v>
      </c>
      <c r="H672" s="66">
        <f t="shared" si="67"/>
        <v>29.504682779456193</v>
      </c>
      <c r="I672" s="66">
        <f t="shared" si="66"/>
        <v>31.612160120845921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74.294871794871796</v>
      </c>
      <c r="E673" s="64">
        <f t="shared" si="63"/>
        <v>89.935897435897431</v>
      </c>
      <c r="F673" s="65">
        <f t="shared" si="64"/>
        <v>171.26923076923077</v>
      </c>
      <c r="G673" s="64">
        <f t="shared" si="65"/>
        <v>183.78205128205127</v>
      </c>
      <c r="H673" s="66">
        <f t="shared" si="67"/>
        <v>29.485520361990947</v>
      </c>
      <c r="I673" s="66">
        <f t="shared" si="66"/>
        <v>31.591628959276015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74.254518072289159</v>
      </c>
      <c r="E674" s="64">
        <f t="shared" si="63"/>
        <v>89.88704819277109</v>
      </c>
      <c r="F674" s="65">
        <f t="shared" si="64"/>
        <v>171.17620481927713</v>
      </c>
      <c r="G674" s="64">
        <f t="shared" si="65"/>
        <v>183.68222891566268</v>
      </c>
      <c r="H674" s="66">
        <f t="shared" si="67"/>
        <v>29.466415662650601</v>
      </c>
      <c r="I674" s="66">
        <f t="shared" si="66"/>
        <v>31.571159638554214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74.214285714285722</v>
      </c>
      <c r="E675" s="64">
        <f t="shared" si="63"/>
        <v>89.838345864661662</v>
      </c>
      <c r="F675" s="65">
        <f t="shared" si="64"/>
        <v>171.08345864661655</v>
      </c>
      <c r="G675" s="64">
        <f t="shared" si="65"/>
        <v>183.58270676691728</v>
      </c>
      <c r="H675" s="66">
        <f t="shared" si="67"/>
        <v>29.44736842105263</v>
      </c>
      <c r="I675" s="66">
        <f t="shared" si="66"/>
        <v>31.550751879699249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74.174174174174183</v>
      </c>
      <c r="E676" s="64">
        <f t="shared" si="63"/>
        <v>89.789789789789808</v>
      </c>
      <c r="F676" s="65">
        <f t="shared" si="64"/>
        <v>170.99099099099104</v>
      </c>
      <c r="G676" s="64">
        <f t="shared" si="65"/>
        <v>183.48348348348352</v>
      </c>
      <c r="H676" s="66">
        <f t="shared" si="67"/>
        <v>29.428378378378373</v>
      </c>
      <c r="I676" s="66">
        <f t="shared" si="66"/>
        <v>31.5304054054054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74.134182908545739</v>
      </c>
      <c r="E677" s="64">
        <f t="shared" si="63"/>
        <v>89.74137931034484</v>
      </c>
      <c r="F677" s="65">
        <f t="shared" si="64"/>
        <v>170.89880059970017</v>
      </c>
      <c r="G677" s="64">
        <f t="shared" si="65"/>
        <v>183.38455772113943</v>
      </c>
      <c r="H677" s="66">
        <f t="shared" si="67"/>
        <v>29.409445277361314</v>
      </c>
      <c r="I677" s="66">
        <f t="shared" si="66"/>
        <v>31.510119940029981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74.094311377245504</v>
      </c>
      <c r="E678" s="64">
        <f t="shared" si="63"/>
        <v>89.693113772455092</v>
      </c>
      <c r="F678" s="65">
        <f t="shared" si="64"/>
        <v>170.80688622754491</v>
      </c>
      <c r="G678" s="64">
        <f t="shared" si="65"/>
        <v>183.28592814371257</v>
      </c>
      <c r="H678" s="66">
        <f t="shared" si="67"/>
        <v>29.390568862275448</v>
      </c>
      <c r="I678" s="66">
        <f t="shared" si="66"/>
        <v>31.489895209580837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74.054559043348277</v>
      </c>
      <c r="E679" s="64">
        <f t="shared" si="63"/>
        <v>89.644992526158447</v>
      </c>
      <c r="F679" s="65">
        <f t="shared" si="64"/>
        <v>170.7152466367713</v>
      </c>
      <c r="G679" s="64">
        <f t="shared" si="65"/>
        <v>183.18759342301942</v>
      </c>
      <c r="H679" s="66">
        <f t="shared" si="67"/>
        <v>29.371748878923768</v>
      </c>
      <c r="I679" s="66">
        <f t="shared" si="66"/>
        <v>31.469730941704039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74.014925373134318</v>
      </c>
      <c r="E680" s="64">
        <f t="shared" si="63"/>
        <v>89.597014925373131</v>
      </c>
      <c r="F680" s="65">
        <f t="shared" si="64"/>
        <v>170.6238805970149</v>
      </c>
      <c r="G680" s="64">
        <f t="shared" si="65"/>
        <v>183.08955223880596</v>
      </c>
      <c r="H680" s="66">
        <f t="shared" si="67"/>
        <v>29.352985074626865</v>
      </c>
      <c r="I680" s="66">
        <f t="shared" si="66"/>
        <v>31.44962686567164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73.97540983606558</v>
      </c>
      <c r="E681" s="64">
        <f t="shared" si="63"/>
        <v>89.549180327868868</v>
      </c>
      <c r="F681" s="65">
        <f t="shared" si="64"/>
        <v>170.53278688524591</v>
      </c>
      <c r="G681" s="64">
        <f t="shared" si="65"/>
        <v>182.99180327868854</v>
      </c>
      <c r="H681" s="66">
        <f t="shared" si="67"/>
        <v>29.33427719821162</v>
      </c>
      <c r="I681" s="66">
        <f t="shared" si="66"/>
        <v>31.429582712369594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73.936011904761912</v>
      </c>
      <c r="E682" s="64">
        <f t="shared" si="63"/>
        <v>89.501488095238116</v>
      </c>
      <c r="F682" s="65">
        <f t="shared" si="64"/>
        <v>170.44196428571431</v>
      </c>
      <c r="G682" s="64">
        <f t="shared" si="65"/>
        <v>182.89434523809527</v>
      </c>
      <c r="H682" s="66">
        <f t="shared" si="67"/>
        <v>29.315624999999994</v>
      </c>
      <c r="I682" s="66">
        <f t="shared" si="66"/>
        <v>31.409598214285708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73.896731054977707</v>
      </c>
      <c r="E683" s="64">
        <f t="shared" si="63"/>
        <v>89.45393759286776</v>
      </c>
      <c r="F683" s="65">
        <f t="shared" si="64"/>
        <v>170.351411589896</v>
      </c>
      <c r="G683" s="64">
        <f t="shared" si="65"/>
        <v>182.79717682020802</v>
      </c>
      <c r="H683" s="66">
        <f t="shared" si="67"/>
        <v>29.297028231797917</v>
      </c>
      <c r="I683" s="66">
        <f t="shared" si="66"/>
        <v>31.389673105497771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73.857566765578639</v>
      </c>
      <c r="E684" s="64">
        <f t="shared" si="63"/>
        <v>89.406528189910972</v>
      </c>
      <c r="F684" s="65">
        <f t="shared" si="64"/>
        <v>170.26112759643917</v>
      </c>
      <c r="G684" s="64">
        <f t="shared" si="65"/>
        <v>182.70029673590503</v>
      </c>
      <c r="H684" s="66">
        <f t="shared" si="67"/>
        <v>29.278486646884271</v>
      </c>
      <c r="I684" s="66">
        <f t="shared" si="66"/>
        <v>31.369807121661719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73.818518518518516</v>
      </c>
      <c r="E685" s="64">
        <f t="shared" si="63"/>
        <v>89.359259259259261</v>
      </c>
      <c r="F685" s="65">
        <f t="shared" si="64"/>
        <v>170.17111111111112</v>
      </c>
      <c r="G685" s="64">
        <f t="shared" si="65"/>
        <v>182.6037037037037</v>
      </c>
      <c r="H685" s="66">
        <f t="shared" si="67"/>
        <v>29.259999999999998</v>
      </c>
      <c r="I685" s="66">
        <f t="shared" si="66"/>
        <v>31.349999999999998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73.779585798816569</v>
      </c>
      <c r="E686" s="64">
        <f t="shared" si="63"/>
        <v>89.312130177514803</v>
      </c>
      <c r="F686" s="65">
        <f t="shared" si="64"/>
        <v>170.08136094674558</v>
      </c>
      <c r="G686" s="64">
        <f t="shared" si="65"/>
        <v>182.50739644970415</v>
      </c>
      <c r="H686" s="66">
        <f t="shared" si="67"/>
        <v>29.241568047337278</v>
      </c>
      <c r="I686" s="66">
        <f t="shared" si="66"/>
        <v>31.330251479289942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73.740768094534729</v>
      </c>
      <c r="E687" s="64">
        <f t="shared" si="63"/>
        <v>89.265140324963085</v>
      </c>
      <c r="F687" s="65">
        <f t="shared" si="64"/>
        <v>169.99187592319058</v>
      </c>
      <c r="G687" s="64">
        <f t="shared" si="65"/>
        <v>182.41137370753327</v>
      </c>
      <c r="H687" s="66">
        <f t="shared" si="67"/>
        <v>29.223190546528805</v>
      </c>
      <c r="I687" s="66">
        <f t="shared" si="66"/>
        <v>31.310561299852289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73.702064896755161</v>
      </c>
      <c r="E688" s="64">
        <f t="shared" si="63"/>
        <v>89.218289085545734</v>
      </c>
      <c r="F688" s="65">
        <f t="shared" si="64"/>
        <v>169.90265486725664</v>
      </c>
      <c r="G688" s="64">
        <f t="shared" si="65"/>
        <v>182.31563421828909</v>
      </c>
      <c r="H688" s="66">
        <f t="shared" si="67"/>
        <v>29.204867256637169</v>
      </c>
      <c r="I688" s="66">
        <f t="shared" si="66"/>
        <v>31.290929203539825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73.663475699558177</v>
      </c>
      <c r="E689" s="64">
        <f t="shared" si="63"/>
        <v>89.171575846833576</v>
      </c>
      <c r="F689" s="65">
        <f t="shared" si="64"/>
        <v>169.81369661266569</v>
      </c>
      <c r="G689" s="64">
        <f t="shared" si="65"/>
        <v>182.220176730486</v>
      </c>
      <c r="H689" s="66">
        <f t="shared" si="67"/>
        <v>29.186597938144327</v>
      </c>
      <c r="I689" s="66">
        <f t="shared" si="66"/>
        <v>31.271354933726066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73.625</v>
      </c>
      <c r="E690" s="64">
        <f t="shared" si="63"/>
        <v>89.125</v>
      </c>
      <c r="F690" s="65">
        <f t="shared" si="64"/>
        <v>169.72499999999999</v>
      </c>
      <c r="G690" s="64">
        <f t="shared" si="65"/>
        <v>182.125</v>
      </c>
      <c r="H690" s="66">
        <f t="shared" si="67"/>
        <v>29.168382352941176</v>
      </c>
      <c r="I690" s="66">
        <f t="shared" si="66"/>
        <v>31.251838235294116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73.586637298091048</v>
      </c>
      <c r="E691" s="64">
        <f t="shared" si="63"/>
        <v>89.078560939794428</v>
      </c>
      <c r="F691" s="65">
        <f t="shared" si="64"/>
        <v>169.63656387665199</v>
      </c>
      <c r="G691" s="64">
        <f t="shared" si="65"/>
        <v>182.03010279001469</v>
      </c>
      <c r="H691" s="66">
        <f t="shared" si="67"/>
        <v>29.150220264317181</v>
      </c>
      <c r="I691" s="66">
        <f t="shared" si="66"/>
        <v>31.232378854625551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73.548387096774192</v>
      </c>
      <c r="E692" s="64">
        <f t="shared" si="63"/>
        <v>89.032258064516128</v>
      </c>
      <c r="F692" s="65">
        <f t="shared" si="64"/>
        <v>169.54838709677418</v>
      </c>
      <c r="G692" s="64">
        <f t="shared" si="65"/>
        <v>181.93548387096774</v>
      </c>
      <c r="H692" s="66">
        <f t="shared" si="67"/>
        <v>29.132111436950147</v>
      </c>
      <c r="I692" s="66">
        <f t="shared" si="66"/>
        <v>31.212976539589441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73.510248901903367</v>
      </c>
      <c r="E693" s="64">
        <f t="shared" si="63"/>
        <v>88.986090775988288</v>
      </c>
      <c r="F693" s="65">
        <f t="shared" si="64"/>
        <v>169.46046852122987</v>
      </c>
      <c r="G693" s="64">
        <f t="shared" si="65"/>
        <v>181.84114202049781</v>
      </c>
      <c r="H693" s="66">
        <f t="shared" si="67"/>
        <v>29.114055636896047</v>
      </c>
      <c r="I693" s="66">
        <f t="shared" si="66"/>
        <v>31.193631039531478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73.472222222222229</v>
      </c>
      <c r="E694" s="64">
        <f t="shared" si="63"/>
        <v>88.940058479532169</v>
      </c>
      <c r="F694" s="65">
        <f t="shared" si="64"/>
        <v>169.37280701754386</v>
      </c>
      <c r="G694" s="64">
        <f t="shared" si="65"/>
        <v>181.7470760233918</v>
      </c>
      <c r="H694" s="66">
        <f t="shared" si="67"/>
        <v>29.096052631578949</v>
      </c>
      <c r="I694" s="66">
        <f t="shared" si="66"/>
        <v>31.174342105263158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73.434306569343079</v>
      </c>
      <c r="E695" s="64">
        <f t="shared" si="63"/>
        <v>88.894160583941613</v>
      </c>
      <c r="F695" s="65">
        <f t="shared" si="64"/>
        <v>169.28540145985403</v>
      </c>
      <c r="G695" s="64">
        <f t="shared" si="65"/>
        <v>181.65328467153287</v>
      </c>
      <c r="H695" s="66">
        <f t="shared" si="67"/>
        <v>29.078102189781024</v>
      </c>
      <c r="I695" s="66">
        <f t="shared" si="66"/>
        <v>31.155109489051096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73.396501457725961</v>
      </c>
      <c r="E696" s="64">
        <f t="shared" si="63"/>
        <v>88.848396501457742</v>
      </c>
      <c r="F696" s="65">
        <f t="shared" si="64"/>
        <v>169.198250728863</v>
      </c>
      <c r="G696" s="64">
        <f t="shared" si="65"/>
        <v>181.55976676384842</v>
      </c>
      <c r="H696" s="66">
        <f t="shared" si="67"/>
        <v>29.060204081632651</v>
      </c>
      <c r="I696" s="66">
        <f t="shared" si="66"/>
        <v>31.135932944606413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73.35880640465794</v>
      </c>
      <c r="E697" s="64">
        <f t="shared" si="63"/>
        <v>88.802765647743811</v>
      </c>
      <c r="F697" s="65">
        <f t="shared" si="64"/>
        <v>169.1113537117904</v>
      </c>
      <c r="G697" s="64">
        <f t="shared" si="65"/>
        <v>181.46652110625911</v>
      </c>
      <c r="H697" s="66">
        <f t="shared" si="67"/>
        <v>29.042358078602618</v>
      </c>
      <c r="I697" s="66">
        <f t="shared" si="66"/>
        <v>31.116812227074234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73.321220930232556</v>
      </c>
      <c r="E698" s="64">
        <f t="shared" si="63"/>
        <v>88.757267441860463</v>
      </c>
      <c r="F698" s="65">
        <f t="shared" si="64"/>
        <v>169.02470930232559</v>
      </c>
      <c r="G698" s="64">
        <f t="shared" si="65"/>
        <v>181.37354651162792</v>
      </c>
      <c r="H698" s="66">
        <f t="shared" si="67"/>
        <v>29.024563953488371</v>
      </c>
      <c r="I698" s="66">
        <f t="shared" si="66"/>
        <v>31.097747093023255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73.28374455732947</v>
      </c>
      <c r="E699" s="64">
        <f t="shared" si="63"/>
        <v>88.711901306240946</v>
      </c>
      <c r="F699" s="65">
        <f t="shared" si="64"/>
        <v>168.93831640058056</v>
      </c>
      <c r="G699" s="64">
        <f t="shared" si="65"/>
        <v>181.28084179970975</v>
      </c>
      <c r="H699" s="66">
        <f t="shared" si="67"/>
        <v>29.006821480406387</v>
      </c>
      <c r="I699" s="66">
        <f t="shared" si="66"/>
        <v>31.078737300435417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73.246376811594217</v>
      </c>
      <c r="E700" s="64">
        <f t="shared" si="63"/>
        <v>88.666666666666686</v>
      </c>
      <c r="F700" s="65">
        <f t="shared" si="64"/>
        <v>168.85217391304352</v>
      </c>
      <c r="G700" s="64">
        <f t="shared" si="65"/>
        <v>181.1884057971015</v>
      </c>
      <c r="H700" s="66">
        <f t="shared" si="67"/>
        <v>28.989130434782613</v>
      </c>
      <c r="I700" s="66">
        <f t="shared" si="66"/>
        <v>31.059782608695656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73.209117221418239</v>
      </c>
      <c r="E701" s="64">
        <f t="shared" si="63"/>
        <v>88.621562952243139</v>
      </c>
      <c r="F701" s="65">
        <f t="shared" si="64"/>
        <v>168.76628075253257</v>
      </c>
      <c r="G701" s="64">
        <f t="shared" si="65"/>
        <v>181.09623733719249</v>
      </c>
      <c r="H701" s="66">
        <f t="shared" si="67"/>
        <v>28.971490593342981</v>
      </c>
      <c r="I701" s="66">
        <f t="shared" si="66"/>
        <v>31.040882778581768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73.171965317919089</v>
      </c>
      <c r="E702" s="64">
        <f t="shared" si="63"/>
        <v>88.576589595375737</v>
      </c>
      <c r="F702" s="65">
        <f t="shared" si="64"/>
        <v>168.68063583815029</v>
      </c>
      <c r="G702" s="64">
        <f t="shared" si="65"/>
        <v>181.00433526011562</v>
      </c>
      <c r="H702" s="66">
        <f t="shared" si="67"/>
        <v>28.953901734104043</v>
      </c>
      <c r="I702" s="66">
        <f t="shared" si="66"/>
        <v>31.02203757225433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73.134920634920633</v>
      </c>
      <c r="E703" s="64">
        <f t="shared" si="63"/>
        <v>88.531746031746039</v>
      </c>
      <c r="F703" s="65">
        <f t="shared" si="64"/>
        <v>168.5952380952381</v>
      </c>
      <c r="G703" s="64">
        <f t="shared" si="65"/>
        <v>180.91269841269843</v>
      </c>
      <c r="H703" s="66">
        <f t="shared" si="67"/>
        <v>28.936363636363637</v>
      </c>
      <c r="I703" s="66">
        <f t="shared" si="66"/>
        <v>31.003246753246756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73.097982708933714</v>
      </c>
      <c r="E704" s="64">
        <f t="shared" si="63"/>
        <v>88.487031700288185</v>
      </c>
      <c r="F704" s="65">
        <f t="shared" si="64"/>
        <v>168.51008645533139</v>
      </c>
      <c r="G704" s="64">
        <f t="shared" si="65"/>
        <v>180.82132564841498</v>
      </c>
      <c r="H704" s="66">
        <f t="shared" si="67"/>
        <v>28.918876080691639</v>
      </c>
      <c r="I704" s="66">
        <f t="shared" si="66"/>
        <v>30.98451008645533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73.061151079136692</v>
      </c>
      <c r="E705" s="64">
        <f t="shared" si="63"/>
        <v>88.442446043165475</v>
      </c>
      <c r="F705" s="65">
        <f t="shared" si="64"/>
        <v>168.42517985611511</v>
      </c>
      <c r="G705" s="64">
        <f t="shared" si="65"/>
        <v>180.73021582733813</v>
      </c>
      <c r="H705" s="66">
        <f t="shared" si="67"/>
        <v>28.901438848920868</v>
      </c>
      <c r="I705" s="66">
        <f t="shared" si="66"/>
        <v>30.9658273381295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73.024425287356323</v>
      </c>
      <c r="E706" s="64">
        <f t="shared" si="63"/>
        <v>88.397988505747122</v>
      </c>
      <c r="F706" s="65">
        <f t="shared" si="64"/>
        <v>168.3405172413793</v>
      </c>
      <c r="G706" s="64">
        <f t="shared" si="65"/>
        <v>180.63936781609195</v>
      </c>
      <c r="H706" s="66">
        <f t="shared" si="67"/>
        <v>28.88405172413793</v>
      </c>
      <c r="I706" s="66">
        <f t="shared" si="66"/>
        <v>30.947198275862068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72.987804878048777</v>
      </c>
      <c r="E707" s="64">
        <f t="shared" si="63"/>
        <v>88.353658536585371</v>
      </c>
      <c r="F707" s="65">
        <f t="shared" si="64"/>
        <v>168.2560975609756</v>
      </c>
      <c r="G707" s="64">
        <f t="shared" si="65"/>
        <v>180.54878048780489</v>
      </c>
      <c r="H707" s="66">
        <f t="shared" si="67"/>
        <v>28.866714490674315</v>
      </c>
      <c r="I707" s="66">
        <f t="shared" si="66"/>
        <v>30.928622668579624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72.951289398280807</v>
      </c>
      <c r="E708" s="64">
        <f t="shared" si="63"/>
        <v>88.309455587392549</v>
      </c>
      <c r="F708" s="65">
        <f t="shared" si="64"/>
        <v>168.17191977077366</v>
      </c>
      <c r="G708" s="64">
        <f t="shared" si="65"/>
        <v>180.45845272206304</v>
      </c>
      <c r="H708" s="66">
        <f t="shared" si="67"/>
        <v>28.849426934097419</v>
      </c>
      <c r="I708" s="66">
        <f t="shared" si="66"/>
        <v>30.910100286532948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72.914878397711021</v>
      </c>
      <c r="E709" s="64">
        <f t="shared" si="63"/>
        <v>88.265379113018597</v>
      </c>
      <c r="F709" s="65">
        <f t="shared" si="64"/>
        <v>168.08798283261802</v>
      </c>
      <c r="G709" s="64">
        <f t="shared" si="65"/>
        <v>180.36838340486409</v>
      </c>
      <c r="H709" s="66">
        <f t="shared" si="67"/>
        <v>28.832188841201717</v>
      </c>
      <c r="I709" s="66">
        <f t="shared" si="66"/>
        <v>30.891630901287552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72.878571428571433</v>
      </c>
      <c r="E710" s="64">
        <f t="shared" si="63"/>
        <v>88.221428571428575</v>
      </c>
      <c r="F710" s="65">
        <f t="shared" si="64"/>
        <v>168.00428571428571</v>
      </c>
      <c r="G710" s="64">
        <f t="shared" si="65"/>
        <v>180.27857142857141</v>
      </c>
      <c r="H710" s="66">
        <f t="shared" si="67"/>
        <v>28.814999999999998</v>
      </c>
      <c r="I710" s="66">
        <f t="shared" si="66"/>
        <v>30.873214285714283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72.842368045649067</v>
      </c>
      <c r="E711" s="64">
        <f t="shared" si="63"/>
        <v>88.177603423680452</v>
      </c>
      <c r="F711" s="65">
        <f t="shared" si="64"/>
        <v>167.92082738944364</v>
      </c>
      <c r="G711" s="64">
        <f t="shared" si="65"/>
        <v>180.18901569186875</v>
      </c>
      <c r="H711" s="66">
        <f t="shared" si="67"/>
        <v>28.797860199714691</v>
      </c>
      <c r="I711" s="66">
        <f t="shared" si="66"/>
        <v>30.854850213980026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72.806267806267812</v>
      </c>
      <c r="E712" s="64">
        <f t="shared" si="63"/>
        <v>88.133903133903146</v>
      </c>
      <c r="F712" s="65">
        <f t="shared" si="64"/>
        <v>167.83760683760687</v>
      </c>
      <c r="G712" s="64">
        <f t="shared" si="65"/>
        <v>180.09971509971513</v>
      </c>
      <c r="H712" s="66">
        <f t="shared" si="67"/>
        <v>28.780769230769227</v>
      </c>
      <c r="I712" s="66">
        <f t="shared" si="66"/>
        <v>30.836538461538456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72.770270270270288</v>
      </c>
      <c r="E713" s="64">
        <f t="shared" si="63"/>
        <v>88.090327169274559</v>
      </c>
      <c r="F713" s="65">
        <f t="shared" si="64"/>
        <v>167.75462304409677</v>
      </c>
      <c r="G713" s="64">
        <f t="shared" si="65"/>
        <v>180.01066856330019</v>
      </c>
      <c r="H713" s="66">
        <f t="shared" si="67"/>
        <v>28.763726884779512</v>
      </c>
      <c r="I713" s="66">
        <f t="shared" si="66"/>
        <v>30.818278805120908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72.734375</v>
      </c>
      <c r="E714" s="64">
        <f t="shared" si="63"/>
        <v>88.046875</v>
      </c>
      <c r="F714" s="65">
        <f t="shared" si="64"/>
        <v>167.671875</v>
      </c>
      <c r="G714" s="64">
        <f t="shared" si="65"/>
        <v>179.921875</v>
      </c>
      <c r="H714" s="66">
        <f t="shared" si="67"/>
        <v>28.74673295454545</v>
      </c>
      <c r="I714" s="66">
        <f t="shared" si="66"/>
        <v>30.800071022727266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72.698581560283699</v>
      </c>
      <c r="E715" s="64">
        <f t="shared" ref="E715:E778" si="69">B715*$E$7</f>
        <v>88.003546099290787</v>
      </c>
      <c r="F715" s="65">
        <f t="shared" ref="F715:F778" si="70">B715*$F$7</f>
        <v>167.58936170212766</v>
      </c>
      <c r="G715" s="64">
        <f t="shared" ref="G715:G778" si="71">B715*$G$7</f>
        <v>179.83333333333334</v>
      </c>
      <c r="H715" s="66">
        <f t="shared" si="67"/>
        <v>28.729787234042551</v>
      </c>
      <c r="I715" s="66">
        <f t="shared" ref="I715:I778" si="72">$I$7*J715</f>
        <v>30.781914893617021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72.662889518413607</v>
      </c>
      <c r="E716" s="64">
        <f t="shared" si="69"/>
        <v>87.960339943342788</v>
      </c>
      <c r="F716" s="65">
        <f t="shared" si="70"/>
        <v>167.50708215297453</v>
      </c>
      <c r="G716" s="64">
        <f t="shared" si="71"/>
        <v>179.74504249291786</v>
      </c>
      <c r="H716" s="66">
        <f t="shared" ref="H716:H779" si="73">J716*$H$7</f>
        <v>28.712889518413593</v>
      </c>
      <c r="I716" s="66">
        <f t="shared" si="72"/>
        <v>30.763810198300281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72.627298444130133</v>
      </c>
      <c r="E717" s="64">
        <f t="shared" si="69"/>
        <v>87.917256011315416</v>
      </c>
      <c r="F717" s="65">
        <f t="shared" si="70"/>
        <v>167.42503536067892</v>
      </c>
      <c r="G717" s="64">
        <f t="shared" si="71"/>
        <v>179.65700141442716</v>
      </c>
      <c r="H717" s="66">
        <f t="shared" si="73"/>
        <v>28.696039603960397</v>
      </c>
      <c r="I717" s="66">
        <f t="shared" si="72"/>
        <v>30.745756718528995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72.591807909604526</v>
      </c>
      <c r="E718" s="64">
        <f t="shared" si="69"/>
        <v>87.874293785310741</v>
      </c>
      <c r="F718" s="65">
        <f t="shared" si="70"/>
        <v>167.34322033898306</v>
      </c>
      <c r="G718" s="64">
        <f t="shared" si="71"/>
        <v>179.56920903954804</v>
      </c>
      <c r="H718" s="66">
        <f t="shared" si="73"/>
        <v>28.679237288135592</v>
      </c>
      <c r="I718" s="66">
        <f t="shared" si="72"/>
        <v>30.727754237288135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72.556417489421733</v>
      </c>
      <c r="E719" s="64">
        <f t="shared" si="69"/>
        <v>87.831452750352625</v>
      </c>
      <c r="F719" s="65">
        <f t="shared" si="70"/>
        <v>167.26163610719325</v>
      </c>
      <c r="G719" s="64">
        <f t="shared" si="71"/>
        <v>179.48166431593796</v>
      </c>
      <c r="H719" s="66">
        <f t="shared" si="73"/>
        <v>28.662482369534555</v>
      </c>
      <c r="I719" s="66">
        <f t="shared" si="72"/>
        <v>30.709802538787024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72.521126760563376</v>
      </c>
      <c r="E720" s="64">
        <f t="shared" si="69"/>
        <v>87.788732394366193</v>
      </c>
      <c r="F720" s="65">
        <f t="shared" si="70"/>
        <v>167.18028169014084</v>
      </c>
      <c r="G720" s="64">
        <f t="shared" si="71"/>
        <v>179.3943661971831</v>
      </c>
      <c r="H720" s="66">
        <f t="shared" si="73"/>
        <v>28.645774647887325</v>
      </c>
      <c r="I720" s="66">
        <f t="shared" si="72"/>
        <v>30.691901408450704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72.485935302391013</v>
      </c>
      <c r="E721" s="64">
        <f t="shared" si="69"/>
        <v>87.746132208157533</v>
      </c>
      <c r="F721" s="65">
        <f t="shared" si="70"/>
        <v>167.09915611814347</v>
      </c>
      <c r="G721" s="64">
        <f t="shared" si="71"/>
        <v>179.3073136427567</v>
      </c>
      <c r="H721" s="66">
        <f t="shared" si="73"/>
        <v>28.629113924050632</v>
      </c>
      <c r="I721" s="66">
        <f t="shared" si="72"/>
        <v>30.674050632911392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72.450842696629223</v>
      </c>
      <c r="E722" s="64">
        <f t="shared" si="69"/>
        <v>87.703651685393268</v>
      </c>
      <c r="F722" s="65">
        <f t="shared" si="70"/>
        <v>167.0182584269663</v>
      </c>
      <c r="G722" s="64">
        <f t="shared" si="71"/>
        <v>179.22050561797755</v>
      </c>
      <c r="H722" s="66">
        <f t="shared" si="73"/>
        <v>28.612500000000001</v>
      </c>
      <c r="I722" s="66">
        <f t="shared" si="72"/>
        <v>30.65625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72.415848527349226</v>
      </c>
      <c r="E723" s="64">
        <f t="shared" si="69"/>
        <v>87.661290322580641</v>
      </c>
      <c r="F723" s="65">
        <f t="shared" si="70"/>
        <v>166.93758765778401</v>
      </c>
      <c r="G723" s="64">
        <f t="shared" si="71"/>
        <v>179.13394109396913</v>
      </c>
      <c r="H723" s="66">
        <f t="shared" si="73"/>
        <v>28.595932678821878</v>
      </c>
      <c r="I723" s="66">
        <f t="shared" si="72"/>
        <v>30.638499298737727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72.380952380952394</v>
      </c>
      <c r="E724" s="64">
        <f t="shared" si="69"/>
        <v>87.61904761904762</v>
      </c>
      <c r="F724" s="65">
        <f t="shared" si="70"/>
        <v>166.85714285714286</v>
      </c>
      <c r="G724" s="64">
        <f t="shared" si="71"/>
        <v>179.04761904761907</v>
      </c>
      <c r="H724" s="66">
        <f t="shared" si="73"/>
        <v>28.579411764705878</v>
      </c>
      <c r="I724" s="66">
        <f t="shared" si="72"/>
        <v>30.620798319327726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72.346153846153854</v>
      </c>
      <c r="E725" s="64">
        <f t="shared" si="69"/>
        <v>87.57692307692308</v>
      </c>
      <c r="F725" s="65">
        <f t="shared" si="70"/>
        <v>166.77692307692308</v>
      </c>
      <c r="G725" s="64">
        <f t="shared" si="71"/>
        <v>178.96153846153848</v>
      </c>
      <c r="H725" s="66">
        <f t="shared" si="73"/>
        <v>28.562937062937063</v>
      </c>
      <c r="I725" s="66">
        <f t="shared" si="72"/>
        <v>30.603146853146853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72.311452513966486</v>
      </c>
      <c r="E726" s="64">
        <f t="shared" si="69"/>
        <v>87.534916201117326</v>
      </c>
      <c r="F726" s="65">
        <f t="shared" si="70"/>
        <v>166.69692737430171</v>
      </c>
      <c r="G726" s="64">
        <f t="shared" si="71"/>
        <v>178.87569832402238</v>
      </c>
      <c r="H726" s="66">
        <f t="shared" si="73"/>
        <v>28.546508379888266</v>
      </c>
      <c r="I726" s="66">
        <f t="shared" si="72"/>
        <v>30.585544692737429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72.27684797768481</v>
      </c>
      <c r="E727" s="64">
        <f t="shared" si="69"/>
        <v>87.493026499302658</v>
      </c>
      <c r="F727" s="65">
        <f t="shared" si="70"/>
        <v>166.61715481171549</v>
      </c>
      <c r="G727" s="64">
        <f t="shared" si="71"/>
        <v>178.79009762900978</v>
      </c>
      <c r="H727" s="66">
        <f t="shared" si="73"/>
        <v>28.530125523012554</v>
      </c>
      <c r="I727" s="66">
        <f t="shared" si="72"/>
        <v>30.567991631799167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72.242339832869092</v>
      </c>
      <c r="E728" s="64">
        <f t="shared" si="69"/>
        <v>87.451253481894156</v>
      </c>
      <c r="F728" s="65">
        <f t="shared" si="70"/>
        <v>166.53760445682454</v>
      </c>
      <c r="G728" s="64">
        <f t="shared" si="71"/>
        <v>178.7047353760446</v>
      </c>
      <c r="H728" s="66">
        <f t="shared" si="73"/>
        <v>28.513788300835657</v>
      </c>
      <c r="I728" s="66">
        <f t="shared" si="72"/>
        <v>30.55048746518106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72.207927677329621</v>
      </c>
      <c r="E729" s="64">
        <f t="shared" si="69"/>
        <v>87.409596662030594</v>
      </c>
      <c r="F729" s="65">
        <f t="shared" si="70"/>
        <v>166.45827538247565</v>
      </c>
      <c r="G729" s="64">
        <f t="shared" si="71"/>
        <v>178.61961057023643</v>
      </c>
      <c r="H729" s="66">
        <f t="shared" si="73"/>
        <v>28.497496522948538</v>
      </c>
      <c r="I729" s="66">
        <f t="shared" si="72"/>
        <v>30.533031988873432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72.173611111111114</v>
      </c>
      <c r="E730" s="64">
        <f t="shared" si="69"/>
        <v>87.368055555555557</v>
      </c>
      <c r="F730" s="65">
        <f t="shared" si="70"/>
        <v>166.37916666666666</v>
      </c>
      <c r="G730" s="64">
        <f t="shared" si="71"/>
        <v>178.5347222222222</v>
      </c>
      <c r="H730" s="66">
        <f t="shared" si="73"/>
        <v>28.481249999999999</v>
      </c>
      <c r="I730" s="66">
        <f t="shared" si="72"/>
        <v>30.515625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72.139389736477099</v>
      </c>
      <c r="E731" s="64">
        <f t="shared" si="69"/>
        <v>87.326629680998593</v>
      </c>
      <c r="F731" s="65">
        <f t="shared" si="70"/>
        <v>166.30027739251037</v>
      </c>
      <c r="G731" s="64">
        <f t="shared" si="71"/>
        <v>178.45006934812758</v>
      </c>
      <c r="H731" s="66">
        <f t="shared" si="73"/>
        <v>28.465048543689321</v>
      </c>
      <c r="I731" s="66">
        <f t="shared" si="72"/>
        <v>30.498266296809987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72.10526315789474</v>
      </c>
      <c r="E732" s="64">
        <f t="shared" si="69"/>
        <v>87.285318559556799</v>
      </c>
      <c r="F732" s="65">
        <f t="shared" si="70"/>
        <v>166.22160664819947</v>
      </c>
      <c r="G732" s="64">
        <f t="shared" si="71"/>
        <v>178.3656509695291</v>
      </c>
      <c r="H732" s="66">
        <f t="shared" si="73"/>
        <v>28.448891966759003</v>
      </c>
      <c r="I732" s="66">
        <f t="shared" si="72"/>
        <v>30.480955678670362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72.071230982019372</v>
      </c>
      <c r="E733" s="64">
        <f t="shared" si="69"/>
        <v>87.244121715076076</v>
      </c>
      <c r="F733" s="65">
        <f t="shared" si="70"/>
        <v>166.14315352697096</v>
      </c>
      <c r="G733" s="64">
        <f t="shared" si="71"/>
        <v>178.28146611341634</v>
      </c>
      <c r="H733" s="66">
        <f t="shared" si="73"/>
        <v>28.432780082987552</v>
      </c>
      <c r="I733" s="66">
        <f t="shared" si="72"/>
        <v>30.463692946058092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72.037292817679557</v>
      </c>
      <c r="E734" s="64">
        <f t="shared" si="69"/>
        <v>87.203038674033152</v>
      </c>
      <c r="F734" s="65">
        <f t="shared" si="70"/>
        <v>166.06491712707182</v>
      </c>
      <c r="G734" s="64">
        <f t="shared" si="71"/>
        <v>178.19751381215471</v>
      </c>
      <c r="H734" s="66">
        <f t="shared" si="73"/>
        <v>28.416712707182324</v>
      </c>
      <c r="I734" s="66">
        <f t="shared" si="72"/>
        <v>30.446477900552487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72.00344827586207</v>
      </c>
      <c r="E735" s="64">
        <f t="shared" si="69"/>
        <v>87.162068965517236</v>
      </c>
      <c r="F735" s="65">
        <f t="shared" si="70"/>
        <v>165.98689655172413</v>
      </c>
      <c r="G735" s="64">
        <f t="shared" si="71"/>
        <v>178.11379310344827</v>
      </c>
      <c r="H735" s="66">
        <f t="shared" si="73"/>
        <v>28.400689655172414</v>
      </c>
      <c r="I735" s="66">
        <f t="shared" si="72"/>
        <v>30.429310344827588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71.969696969696969</v>
      </c>
      <c r="E736" s="64">
        <f t="shared" si="69"/>
        <v>87.121212121212125</v>
      </c>
      <c r="F736" s="65">
        <f t="shared" si="70"/>
        <v>165.90909090909091</v>
      </c>
      <c r="G736" s="64">
        <f t="shared" si="71"/>
        <v>178.03030303030303</v>
      </c>
      <c r="H736" s="66">
        <f t="shared" si="73"/>
        <v>28.384710743801655</v>
      </c>
      <c r="I736" s="66">
        <f t="shared" si="72"/>
        <v>30.412190082644628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71.936038514442913</v>
      </c>
      <c r="E737" s="64">
        <f t="shared" si="69"/>
        <v>87.080467675378273</v>
      </c>
      <c r="F737" s="65">
        <f t="shared" si="70"/>
        <v>165.8314993122421</v>
      </c>
      <c r="G737" s="64">
        <f t="shared" si="71"/>
        <v>177.94704264099036</v>
      </c>
      <c r="H737" s="66">
        <f t="shared" si="73"/>
        <v>28.368775790921596</v>
      </c>
      <c r="I737" s="66">
        <f t="shared" si="72"/>
        <v>30.395116918844568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71.90247252747254</v>
      </c>
      <c r="E738" s="64">
        <f t="shared" si="69"/>
        <v>87.039835164835168</v>
      </c>
      <c r="F738" s="65">
        <f t="shared" si="70"/>
        <v>165.7541208791209</v>
      </c>
      <c r="G738" s="64">
        <f t="shared" si="71"/>
        <v>177.86401098901101</v>
      </c>
      <c r="H738" s="66">
        <f t="shared" si="73"/>
        <v>28.352884615384617</v>
      </c>
      <c r="I738" s="66">
        <f t="shared" si="72"/>
        <v>30.378090659340661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71.868998628257884</v>
      </c>
      <c r="E739" s="64">
        <f t="shared" si="69"/>
        <v>86.999314128943766</v>
      </c>
      <c r="F739" s="65">
        <f t="shared" si="70"/>
        <v>165.6769547325103</v>
      </c>
      <c r="G739" s="64">
        <f t="shared" si="71"/>
        <v>177.78120713305898</v>
      </c>
      <c r="H739" s="66">
        <f t="shared" si="73"/>
        <v>28.337037037037039</v>
      </c>
      <c r="I739" s="66">
        <f t="shared" si="72"/>
        <v>30.361111111111111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71.835616438356169</v>
      </c>
      <c r="E740" s="64">
        <f t="shared" si="69"/>
        <v>86.958904109589056</v>
      </c>
      <c r="F740" s="65">
        <f t="shared" si="70"/>
        <v>165.60000000000002</v>
      </c>
      <c r="G740" s="64">
        <f t="shared" si="71"/>
        <v>177.69863013698634</v>
      </c>
      <c r="H740" s="66">
        <f t="shared" si="73"/>
        <v>28.32123287671233</v>
      </c>
      <c r="I740" s="66">
        <f t="shared" si="72"/>
        <v>30.344178082191782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71.802325581395365</v>
      </c>
      <c r="E741" s="64">
        <f t="shared" si="69"/>
        <v>86.918604651162809</v>
      </c>
      <c r="F741" s="65">
        <f t="shared" si="70"/>
        <v>165.52325581395351</v>
      </c>
      <c r="G741" s="64">
        <f t="shared" si="71"/>
        <v>177.61627906976747</v>
      </c>
      <c r="H741" s="66">
        <f t="shared" si="73"/>
        <v>28.305471956224348</v>
      </c>
      <c r="I741" s="66">
        <f t="shared" si="72"/>
        <v>30.327291381668946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71.769125683060111</v>
      </c>
      <c r="E742" s="64">
        <f t="shared" si="69"/>
        <v>86.87841530054645</v>
      </c>
      <c r="F742" s="65">
        <f t="shared" si="70"/>
        <v>165.44672131147541</v>
      </c>
      <c r="G742" s="64">
        <f t="shared" si="71"/>
        <v>177.53415300546447</v>
      </c>
      <c r="H742" s="66">
        <f t="shared" si="73"/>
        <v>28.289754098360657</v>
      </c>
      <c r="I742" s="66">
        <f t="shared" si="72"/>
        <v>30.310450819672134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71.736016371077767</v>
      </c>
      <c r="E743" s="64">
        <f t="shared" si="69"/>
        <v>86.838335607094137</v>
      </c>
      <c r="F743" s="65">
        <f t="shared" si="70"/>
        <v>165.37039563437926</v>
      </c>
      <c r="G743" s="64">
        <f t="shared" si="71"/>
        <v>177.45225102319236</v>
      </c>
      <c r="H743" s="66">
        <f t="shared" si="73"/>
        <v>28.274079126875847</v>
      </c>
      <c r="I743" s="66">
        <f t="shared" si="72"/>
        <v>30.293656207366979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71.702997275204368</v>
      </c>
      <c r="E744" s="64">
        <f t="shared" si="69"/>
        <v>86.798365122615806</v>
      </c>
      <c r="F744" s="65">
        <f t="shared" si="70"/>
        <v>165.29427792915533</v>
      </c>
      <c r="G744" s="64">
        <f t="shared" si="71"/>
        <v>177.37057220708448</v>
      </c>
      <c r="H744" s="66">
        <f t="shared" si="73"/>
        <v>28.258446866485009</v>
      </c>
      <c r="I744" s="66">
        <f t="shared" si="72"/>
        <v>30.276907356948225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71.670068027210888</v>
      </c>
      <c r="E745" s="64">
        <f t="shared" si="69"/>
        <v>86.758503401360542</v>
      </c>
      <c r="F745" s="65">
        <f t="shared" si="70"/>
        <v>165.21836734693878</v>
      </c>
      <c r="G745" s="64">
        <f t="shared" si="71"/>
        <v>177.28911564625849</v>
      </c>
      <c r="H745" s="66">
        <f t="shared" si="73"/>
        <v>28.24285714285714</v>
      </c>
      <c r="I745" s="66">
        <f t="shared" si="72"/>
        <v>30.260204081632651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71.637228260869563</v>
      </c>
      <c r="E746" s="64">
        <f t="shared" si="69"/>
        <v>86.71875</v>
      </c>
      <c r="F746" s="65">
        <f t="shared" si="70"/>
        <v>165.14266304347825</v>
      </c>
      <c r="G746" s="64">
        <f t="shared" si="71"/>
        <v>177.2078804347826</v>
      </c>
      <c r="H746" s="66">
        <f t="shared" si="73"/>
        <v>28.227309782608696</v>
      </c>
      <c r="I746" s="66">
        <f t="shared" si="72"/>
        <v>30.243546195652172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71.604477611940311</v>
      </c>
      <c r="E747" s="64">
        <f t="shared" si="69"/>
        <v>86.679104477611943</v>
      </c>
      <c r="F747" s="65">
        <f t="shared" si="70"/>
        <v>165.06716417910448</v>
      </c>
      <c r="G747" s="64">
        <f t="shared" si="71"/>
        <v>177.12686567164181</v>
      </c>
      <c r="H747" s="66">
        <f t="shared" si="73"/>
        <v>28.211804613297147</v>
      </c>
      <c r="I747" s="66">
        <f t="shared" si="72"/>
        <v>30.226933514246944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71.571815718157183</v>
      </c>
      <c r="E748" s="64">
        <f t="shared" si="69"/>
        <v>86.639566395663962</v>
      </c>
      <c r="F748" s="65">
        <f t="shared" si="70"/>
        <v>164.99186991869919</v>
      </c>
      <c r="G748" s="64">
        <f t="shared" si="71"/>
        <v>177.04607046070461</v>
      </c>
      <c r="H748" s="66">
        <f t="shared" si="73"/>
        <v>28.19634146341463</v>
      </c>
      <c r="I748" s="66">
        <f t="shared" si="72"/>
        <v>30.210365853658534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71.539242219215168</v>
      </c>
      <c r="E749" s="64">
        <f t="shared" si="69"/>
        <v>86.600135317997299</v>
      </c>
      <c r="F749" s="65">
        <f t="shared" si="70"/>
        <v>164.91677943166442</v>
      </c>
      <c r="G749" s="64">
        <f t="shared" si="71"/>
        <v>176.96549391069016</v>
      </c>
      <c r="H749" s="66">
        <f t="shared" si="73"/>
        <v>28.180920162381597</v>
      </c>
      <c r="I749" s="66">
        <f t="shared" si="72"/>
        <v>30.193843031123137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71.506756756756758</v>
      </c>
      <c r="E750" s="64">
        <f t="shared" si="69"/>
        <v>86.560810810810821</v>
      </c>
      <c r="F750" s="65">
        <f t="shared" si="70"/>
        <v>164.84189189189192</v>
      </c>
      <c r="G750" s="64">
        <f t="shared" si="71"/>
        <v>176.88513513513516</v>
      </c>
      <c r="H750" s="66">
        <f t="shared" si="73"/>
        <v>28.16554054054054</v>
      </c>
      <c r="I750" s="66">
        <f t="shared" si="72"/>
        <v>30.177364864864867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71.474358974358978</v>
      </c>
      <c r="E751" s="64">
        <f t="shared" si="69"/>
        <v>86.521592442645087</v>
      </c>
      <c r="F751" s="65">
        <f t="shared" si="70"/>
        <v>164.7672064777328</v>
      </c>
      <c r="G751" s="64">
        <f t="shared" si="71"/>
        <v>176.8049932523617</v>
      </c>
      <c r="H751" s="66">
        <f t="shared" si="73"/>
        <v>28.150202429149797</v>
      </c>
      <c r="I751" s="66">
        <f t="shared" si="72"/>
        <v>30.160931174089068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71.44204851752022</v>
      </c>
      <c r="E752" s="64">
        <f t="shared" si="69"/>
        <v>86.482479784366575</v>
      </c>
      <c r="F752" s="65">
        <f t="shared" si="70"/>
        <v>164.69272237196765</v>
      </c>
      <c r="G752" s="64">
        <f t="shared" si="71"/>
        <v>176.72506738544476</v>
      </c>
      <c r="H752" s="66">
        <f t="shared" si="73"/>
        <v>28.134905660377356</v>
      </c>
      <c r="I752" s="66">
        <f t="shared" si="72"/>
        <v>30.144541778975739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71.40982503364738</v>
      </c>
      <c r="E753" s="64">
        <f t="shared" si="69"/>
        <v>86.443472409152079</v>
      </c>
      <c r="F753" s="65">
        <f t="shared" si="70"/>
        <v>164.61843876177659</v>
      </c>
      <c r="G753" s="64">
        <f t="shared" si="71"/>
        <v>176.64535666218035</v>
      </c>
      <c r="H753" s="66">
        <f t="shared" si="73"/>
        <v>28.119650067294749</v>
      </c>
      <c r="I753" s="66">
        <f t="shared" si="72"/>
        <v>30.128196500672946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71.377688172043008</v>
      </c>
      <c r="E754" s="64">
        <f t="shared" si="69"/>
        <v>86.40456989247312</v>
      </c>
      <c r="F754" s="65">
        <f t="shared" si="70"/>
        <v>164.54435483870967</v>
      </c>
      <c r="G754" s="64">
        <f t="shared" si="71"/>
        <v>176.56586021505376</v>
      </c>
      <c r="H754" s="66">
        <f t="shared" si="73"/>
        <v>28.104435483870965</v>
      </c>
      <c r="I754" s="66">
        <f t="shared" si="72"/>
        <v>30.11189516129032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71.345637583892625</v>
      </c>
      <c r="E755" s="64">
        <f t="shared" si="69"/>
        <v>86.365771812080538</v>
      </c>
      <c r="F755" s="65">
        <f t="shared" si="70"/>
        <v>164.47046979865772</v>
      </c>
      <c r="G755" s="64">
        <f t="shared" si="71"/>
        <v>176.48657718120808</v>
      </c>
      <c r="H755" s="66">
        <f t="shared" si="73"/>
        <v>28.089261744966439</v>
      </c>
      <c r="I755" s="66">
        <f t="shared" si="72"/>
        <v>30.095637583892614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71.31367292225201</v>
      </c>
      <c r="E756" s="64">
        <f t="shared" si="69"/>
        <v>86.327077747989264</v>
      </c>
      <c r="F756" s="65">
        <f t="shared" si="70"/>
        <v>164.39678284182304</v>
      </c>
      <c r="G756" s="64">
        <f t="shared" si="71"/>
        <v>176.40750670241286</v>
      </c>
      <c r="H756" s="66">
        <f t="shared" si="73"/>
        <v>28.074128686327079</v>
      </c>
      <c r="I756" s="66">
        <f t="shared" si="72"/>
        <v>30.079423592493299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71.281793842034801</v>
      </c>
      <c r="E757" s="64">
        <f t="shared" si="69"/>
        <v>86.28848728246318</v>
      </c>
      <c r="F757" s="65">
        <f t="shared" si="70"/>
        <v>164.32329317269077</v>
      </c>
      <c r="G757" s="64">
        <f t="shared" si="71"/>
        <v>176.32864792503347</v>
      </c>
      <c r="H757" s="66">
        <f t="shared" si="73"/>
        <v>28.059036144578311</v>
      </c>
      <c r="I757" s="66">
        <f t="shared" si="72"/>
        <v>30.06325301204819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71.25</v>
      </c>
      <c r="E758" s="64">
        <f t="shared" si="69"/>
        <v>86.25</v>
      </c>
      <c r="F758" s="65">
        <f t="shared" si="70"/>
        <v>164.25</v>
      </c>
      <c r="G758" s="64">
        <f t="shared" si="71"/>
        <v>176.25</v>
      </c>
      <c r="H758" s="66">
        <f t="shared" si="73"/>
        <v>28.04398395721925</v>
      </c>
      <c r="I758" s="66">
        <f t="shared" si="72"/>
        <v>30.047125668449198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71.218291054739666</v>
      </c>
      <c r="E759" s="64">
        <f t="shared" si="69"/>
        <v>86.211615487316436</v>
      </c>
      <c r="F759" s="65">
        <f t="shared" si="70"/>
        <v>164.17690253671563</v>
      </c>
      <c r="G759" s="64">
        <f t="shared" si="71"/>
        <v>176.17156208277706</v>
      </c>
      <c r="H759" s="66">
        <f t="shared" si="73"/>
        <v>28.028971962616819</v>
      </c>
      <c r="I759" s="66">
        <f t="shared" si="72"/>
        <v>30.03104138851802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71.186666666666667</v>
      </c>
      <c r="E760" s="64">
        <f t="shared" si="69"/>
        <v>86.173333333333346</v>
      </c>
      <c r="F760" s="65">
        <f t="shared" si="70"/>
        <v>164.10400000000001</v>
      </c>
      <c r="G760" s="64">
        <f t="shared" si="71"/>
        <v>176.09333333333336</v>
      </c>
      <c r="H760" s="66">
        <f t="shared" si="73"/>
        <v>28.014000000000003</v>
      </c>
      <c r="I760" s="66">
        <f t="shared" si="72"/>
        <v>30.015000000000001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71.155126498002673</v>
      </c>
      <c r="E761" s="64">
        <f t="shared" si="69"/>
        <v>86.135153129161125</v>
      </c>
      <c r="F761" s="65">
        <f t="shared" si="70"/>
        <v>164.03129161118508</v>
      </c>
      <c r="G761" s="64">
        <f t="shared" si="71"/>
        <v>176.01531291611187</v>
      </c>
      <c r="H761" s="66">
        <f t="shared" si="73"/>
        <v>27.999067909454059</v>
      </c>
      <c r="I761" s="66">
        <f t="shared" si="72"/>
        <v>29.99900133155792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71.123670212765973</v>
      </c>
      <c r="E762" s="64">
        <f t="shared" si="69"/>
        <v>86.097074468085125</v>
      </c>
      <c r="F762" s="65">
        <f t="shared" si="70"/>
        <v>163.95877659574472</v>
      </c>
      <c r="G762" s="64">
        <f t="shared" si="71"/>
        <v>175.93750000000003</v>
      </c>
      <c r="H762" s="66">
        <f t="shared" si="73"/>
        <v>27.984175531914893</v>
      </c>
      <c r="I762" s="66">
        <f t="shared" si="72"/>
        <v>29.983045212765958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71.09229747675964</v>
      </c>
      <c r="E763" s="64">
        <f t="shared" si="69"/>
        <v>86.059096945551147</v>
      </c>
      <c r="F763" s="65">
        <f t="shared" si="70"/>
        <v>163.88645418326695</v>
      </c>
      <c r="G763" s="64">
        <f t="shared" si="71"/>
        <v>175.85989375830016</v>
      </c>
      <c r="H763" s="66">
        <f t="shared" si="73"/>
        <v>27.969322709163347</v>
      </c>
      <c r="I763" s="66">
        <f t="shared" si="72"/>
        <v>29.967131474103585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71.061007957559696</v>
      </c>
      <c r="E764" s="64">
        <f t="shared" si="69"/>
        <v>86.021220159151198</v>
      </c>
      <c r="F764" s="65">
        <f t="shared" si="70"/>
        <v>163.81432360742707</v>
      </c>
      <c r="G764" s="64">
        <f t="shared" si="71"/>
        <v>175.7824933687003</v>
      </c>
      <c r="H764" s="66">
        <f t="shared" si="73"/>
        <v>27.954509283819629</v>
      </c>
      <c r="I764" s="66">
        <f t="shared" si="72"/>
        <v>29.951259946949602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71.02980132450331</v>
      </c>
      <c r="E765" s="64">
        <f t="shared" si="69"/>
        <v>85.983443708609272</v>
      </c>
      <c r="F765" s="65">
        <f t="shared" si="70"/>
        <v>163.74238410596027</v>
      </c>
      <c r="G765" s="64">
        <f t="shared" si="71"/>
        <v>175.70529801324503</v>
      </c>
      <c r="H765" s="66">
        <f t="shared" si="73"/>
        <v>27.939735099337746</v>
      </c>
      <c r="I765" s="66">
        <f t="shared" si="72"/>
        <v>29.935430463576157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70.998677248677254</v>
      </c>
      <c r="E766" s="64">
        <f t="shared" si="69"/>
        <v>85.945767195767203</v>
      </c>
      <c r="F766" s="65">
        <f t="shared" si="70"/>
        <v>163.67063492063494</v>
      </c>
      <c r="G766" s="64">
        <f t="shared" si="71"/>
        <v>175.62830687830689</v>
      </c>
      <c r="H766" s="66">
        <f t="shared" si="73"/>
        <v>27.925000000000004</v>
      </c>
      <c r="I766" s="66">
        <f t="shared" si="72"/>
        <v>29.919642857142861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70.967635402906211</v>
      </c>
      <c r="E767" s="64">
        <f t="shared" si="69"/>
        <v>85.908190224570674</v>
      </c>
      <c r="F767" s="65">
        <f t="shared" si="70"/>
        <v>163.59907529722588</v>
      </c>
      <c r="G767" s="64">
        <f t="shared" si="71"/>
        <v>175.55151915455747</v>
      </c>
      <c r="H767" s="66">
        <f t="shared" si="73"/>
        <v>27.910303830911491</v>
      </c>
      <c r="I767" s="66">
        <f t="shared" si="72"/>
        <v>29.903896961690883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70.93667546174143</v>
      </c>
      <c r="E768" s="64">
        <f t="shared" si="69"/>
        <v>85.870712401055414</v>
      </c>
      <c r="F768" s="65">
        <f t="shared" si="70"/>
        <v>163.52770448548813</v>
      </c>
      <c r="G768" s="64">
        <f t="shared" si="71"/>
        <v>175.47493403693932</v>
      </c>
      <c r="H768" s="66">
        <f t="shared" si="73"/>
        <v>27.895646437994724</v>
      </c>
      <c r="I768" s="66">
        <f t="shared" si="72"/>
        <v>29.888192612137203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70.905797101449281</v>
      </c>
      <c r="E769" s="64">
        <f t="shared" si="69"/>
        <v>85.833333333333329</v>
      </c>
      <c r="F769" s="65">
        <f t="shared" si="70"/>
        <v>163.45652173913044</v>
      </c>
      <c r="G769" s="64">
        <f t="shared" si="71"/>
        <v>175.39855072463769</v>
      </c>
      <c r="H769" s="66">
        <f t="shared" si="73"/>
        <v>27.881027667984188</v>
      </c>
      <c r="I769" s="66">
        <f t="shared" si="72"/>
        <v>29.872529644268774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70.875</v>
      </c>
      <c r="E770" s="64">
        <f t="shared" si="69"/>
        <v>85.796052631578959</v>
      </c>
      <c r="F770" s="65">
        <f t="shared" si="70"/>
        <v>163.38552631578949</v>
      </c>
      <c r="G770" s="64">
        <f t="shared" si="71"/>
        <v>175.32236842105263</v>
      </c>
      <c r="H770" s="66">
        <f t="shared" si="73"/>
        <v>27.866447368421056</v>
      </c>
      <c r="I770" s="66">
        <f t="shared" si="72"/>
        <v>29.856907894736846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70.844283837056508</v>
      </c>
      <c r="E771" s="64">
        <f t="shared" si="69"/>
        <v>85.758869908015782</v>
      </c>
      <c r="F771" s="65">
        <f t="shared" si="70"/>
        <v>163.31471747700397</v>
      </c>
      <c r="G771" s="64">
        <f t="shared" si="71"/>
        <v>175.24638633377137</v>
      </c>
      <c r="H771" s="66">
        <f t="shared" si="73"/>
        <v>27.851905387647832</v>
      </c>
      <c r="I771" s="66">
        <f t="shared" si="72"/>
        <v>29.84132720105125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70.813648293963254</v>
      </c>
      <c r="E772" s="64">
        <f t="shared" si="69"/>
        <v>85.721784776902894</v>
      </c>
      <c r="F772" s="65">
        <f t="shared" si="70"/>
        <v>163.24409448818898</v>
      </c>
      <c r="G772" s="64">
        <f t="shared" si="71"/>
        <v>175.1706036745407</v>
      </c>
      <c r="H772" s="66">
        <f t="shared" si="73"/>
        <v>27.837401574803152</v>
      </c>
      <c r="I772" s="66">
        <f t="shared" si="72"/>
        <v>29.825787401574807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70.783093053735257</v>
      </c>
      <c r="E773" s="64">
        <f t="shared" si="69"/>
        <v>85.684796854521622</v>
      </c>
      <c r="F773" s="65">
        <f t="shared" si="70"/>
        <v>163.17365661861075</v>
      </c>
      <c r="G773" s="64">
        <f t="shared" si="71"/>
        <v>175.09501965923985</v>
      </c>
      <c r="H773" s="66">
        <f t="shared" si="73"/>
        <v>27.822935779816515</v>
      </c>
      <c r="I773" s="66">
        <f t="shared" si="72"/>
        <v>29.810288335517694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70.752617801047109</v>
      </c>
      <c r="E774" s="64">
        <f t="shared" si="69"/>
        <v>85.647905759162299</v>
      </c>
      <c r="F774" s="65">
        <f t="shared" si="70"/>
        <v>163.10340314136124</v>
      </c>
      <c r="G774" s="64">
        <f t="shared" si="71"/>
        <v>175.0196335078534</v>
      </c>
      <c r="H774" s="66">
        <f t="shared" si="73"/>
        <v>27.808507853403142</v>
      </c>
      <c r="I774" s="66">
        <f t="shared" si="72"/>
        <v>29.794829842931939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70.722222222222229</v>
      </c>
      <c r="E775" s="64">
        <f t="shared" si="69"/>
        <v>85.611111111111128</v>
      </c>
      <c r="F775" s="65">
        <f t="shared" si="70"/>
        <v>163.03333333333336</v>
      </c>
      <c r="G775" s="64">
        <f t="shared" si="71"/>
        <v>174.94444444444449</v>
      </c>
      <c r="H775" s="66">
        <f t="shared" si="73"/>
        <v>27.794117647058822</v>
      </c>
      <c r="I775" s="66">
        <f t="shared" si="72"/>
        <v>29.77941176470588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70.691906005221952</v>
      </c>
      <c r="E776" s="64">
        <f t="shared" si="69"/>
        <v>85.574412532637098</v>
      </c>
      <c r="F776" s="65">
        <f t="shared" si="70"/>
        <v>162.96344647519587</v>
      </c>
      <c r="G776" s="64">
        <f t="shared" si="71"/>
        <v>174.86945169712797</v>
      </c>
      <c r="H776" s="66">
        <f t="shared" si="73"/>
        <v>27.779765013054835</v>
      </c>
      <c r="I776" s="66">
        <f t="shared" si="72"/>
        <v>29.764033942558751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70.661668839634956</v>
      </c>
      <c r="E777" s="64">
        <f t="shared" si="69"/>
        <v>85.537809647979145</v>
      </c>
      <c r="F777" s="65">
        <f t="shared" si="70"/>
        <v>162.89374185136899</v>
      </c>
      <c r="G777" s="64">
        <f t="shared" si="71"/>
        <v>174.79465449804437</v>
      </c>
      <c r="H777" s="66">
        <f t="shared" si="73"/>
        <v>27.765449804432858</v>
      </c>
      <c r="I777" s="66">
        <f t="shared" si="72"/>
        <v>29.748696219035203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70.631510416666671</v>
      </c>
      <c r="E778" s="64">
        <f t="shared" si="69"/>
        <v>85.501302083333343</v>
      </c>
      <c r="F778" s="65">
        <f t="shared" si="70"/>
        <v>162.82421875</v>
      </c>
      <c r="G778" s="64">
        <f t="shared" si="71"/>
        <v>174.72005208333334</v>
      </c>
      <c r="H778" s="66">
        <f t="shared" si="73"/>
        <v>27.751171875000001</v>
      </c>
      <c r="I778" s="66">
        <f t="shared" si="72"/>
        <v>29.7333984375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70.60143042912874</v>
      </c>
      <c r="E779" s="64">
        <f t="shared" ref="E779:E842" si="75">B779*$E$7</f>
        <v>85.464889466840049</v>
      </c>
      <c r="F779" s="65">
        <f t="shared" ref="F779:F842" si="76">B779*$F$7</f>
        <v>162.75487646293888</v>
      </c>
      <c r="G779" s="64">
        <f t="shared" ref="G779:G842" si="77">B779*$G$7</f>
        <v>174.64564369310793</v>
      </c>
      <c r="H779" s="66">
        <f t="shared" si="73"/>
        <v>27.736931079323799</v>
      </c>
      <c r="I779" s="66">
        <f t="shared" ref="I779:I842" si="78">$I$7*J779</f>
        <v>29.718140442132643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70.571428571428569</v>
      </c>
      <c r="E780" s="64">
        <f t="shared" si="75"/>
        <v>85.428571428571431</v>
      </c>
      <c r="F780" s="65">
        <f t="shared" si="76"/>
        <v>162.68571428571428</v>
      </c>
      <c r="G780" s="64">
        <f t="shared" si="77"/>
        <v>174.57142857142858</v>
      </c>
      <c r="H780" s="66">
        <f t="shared" ref="H780:H843" si="79">J780*$H$7</f>
        <v>27.722727272727266</v>
      </c>
      <c r="I780" s="66">
        <f t="shared" si="78"/>
        <v>29.702922077922072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70.541504539559014</v>
      </c>
      <c r="E781" s="64">
        <f t="shared" si="75"/>
        <v>85.392347600518804</v>
      </c>
      <c r="F781" s="65">
        <f t="shared" si="76"/>
        <v>162.61673151750972</v>
      </c>
      <c r="G781" s="64">
        <f t="shared" si="77"/>
        <v>174.49740596627757</v>
      </c>
      <c r="H781" s="66">
        <f t="shared" si="79"/>
        <v>27.70856031128405</v>
      </c>
      <c r="I781" s="66">
        <f t="shared" si="78"/>
        <v>29.687743190661482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70.511658031088075</v>
      </c>
      <c r="E782" s="64">
        <f t="shared" si="75"/>
        <v>85.356217616580309</v>
      </c>
      <c r="F782" s="65">
        <f t="shared" si="76"/>
        <v>162.54792746113989</v>
      </c>
      <c r="G782" s="64">
        <f t="shared" si="77"/>
        <v>174.42357512953367</v>
      </c>
      <c r="H782" s="66">
        <f t="shared" si="79"/>
        <v>27.69443005181347</v>
      </c>
      <c r="I782" s="66">
        <f t="shared" si="78"/>
        <v>29.672603626943001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70.48188874514878</v>
      </c>
      <c r="E783" s="64">
        <f t="shared" si="75"/>
        <v>85.320181112548525</v>
      </c>
      <c r="F783" s="65">
        <f t="shared" si="76"/>
        <v>162.47930142302718</v>
      </c>
      <c r="G783" s="64">
        <f t="shared" si="77"/>
        <v>174.34993531694698</v>
      </c>
      <c r="H783" s="66">
        <f t="shared" si="79"/>
        <v>27.680336351875805</v>
      </c>
      <c r="I783" s="66">
        <f t="shared" si="78"/>
        <v>29.657503234152649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70.452196382428937</v>
      </c>
      <c r="E784" s="64">
        <f t="shared" si="75"/>
        <v>85.284237726098198</v>
      </c>
      <c r="F784" s="65">
        <f t="shared" si="76"/>
        <v>162.41085271317829</v>
      </c>
      <c r="G784" s="64">
        <f t="shared" si="77"/>
        <v>174.27648578811369</v>
      </c>
      <c r="H784" s="66">
        <f t="shared" si="79"/>
        <v>27.666279069767437</v>
      </c>
      <c r="I784" s="66">
        <f t="shared" si="78"/>
        <v>29.642441860465112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70.42258064516129</v>
      </c>
      <c r="E785" s="64">
        <f t="shared" si="75"/>
        <v>85.248387096774195</v>
      </c>
      <c r="F785" s="65">
        <f t="shared" si="76"/>
        <v>162.34258064516129</v>
      </c>
      <c r="G785" s="64">
        <f t="shared" si="77"/>
        <v>174.20322580645163</v>
      </c>
      <c r="H785" s="66">
        <f t="shared" si="79"/>
        <v>27.652258064516133</v>
      </c>
      <c r="I785" s="66">
        <f t="shared" si="78"/>
        <v>29.627419354838711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70.393041237113408</v>
      </c>
      <c r="E786" s="64">
        <f t="shared" si="75"/>
        <v>85.212628865979383</v>
      </c>
      <c r="F786" s="65">
        <f t="shared" si="76"/>
        <v>162.27448453608247</v>
      </c>
      <c r="G786" s="64">
        <f t="shared" si="77"/>
        <v>174.13015463917526</v>
      </c>
      <c r="H786" s="66">
        <f t="shared" si="79"/>
        <v>27.638273195876288</v>
      </c>
      <c r="I786" s="66">
        <f t="shared" si="78"/>
        <v>29.612435567010309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70.363577863577859</v>
      </c>
      <c r="E787" s="64">
        <f t="shared" si="75"/>
        <v>85.176962676962674</v>
      </c>
      <c r="F787" s="65">
        <f t="shared" si="76"/>
        <v>162.20656370656371</v>
      </c>
      <c r="G787" s="64">
        <f t="shared" si="77"/>
        <v>174.05727155727155</v>
      </c>
      <c r="H787" s="66">
        <f t="shared" si="79"/>
        <v>27.624324324324323</v>
      </c>
      <c r="I787" s="66">
        <f t="shared" si="78"/>
        <v>29.597490347490346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70.334190231362484</v>
      </c>
      <c r="E788" s="64">
        <f t="shared" si="75"/>
        <v>85.141388174807204</v>
      </c>
      <c r="F788" s="65">
        <f t="shared" si="76"/>
        <v>162.13881748071981</v>
      </c>
      <c r="G788" s="64">
        <f t="shared" si="77"/>
        <v>173.9845758354756</v>
      </c>
      <c r="H788" s="66">
        <f t="shared" si="79"/>
        <v>27.610411311053983</v>
      </c>
      <c r="I788" s="66">
        <f t="shared" si="78"/>
        <v>29.582583547557839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70.304878048780495</v>
      </c>
      <c r="E789" s="64">
        <f t="shared" si="75"/>
        <v>85.105905006418496</v>
      </c>
      <c r="F789" s="65">
        <f t="shared" si="76"/>
        <v>162.07124518613608</v>
      </c>
      <c r="G789" s="64">
        <f t="shared" si="77"/>
        <v>173.91206675224649</v>
      </c>
      <c r="H789" s="66">
        <f t="shared" si="79"/>
        <v>27.596534017971756</v>
      </c>
      <c r="I789" s="66">
        <f t="shared" si="78"/>
        <v>29.567715019255452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70.275641025641022</v>
      </c>
      <c r="E790" s="64">
        <f t="shared" si="75"/>
        <v>85.070512820512818</v>
      </c>
      <c r="F790" s="65">
        <f t="shared" si="76"/>
        <v>162.00384615384615</v>
      </c>
      <c r="G790" s="64">
        <f t="shared" si="77"/>
        <v>173.83974358974359</v>
      </c>
      <c r="H790" s="66">
        <f t="shared" si="79"/>
        <v>27.582692307692309</v>
      </c>
      <c r="I790" s="66">
        <f t="shared" si="78"/>
        <v>29.552884615384617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70.246478873239454</v>
      </c>
      <c r="E791" s="64">
        <f t="shared" si="75"/>
        <v>85.035211267605646</v>
      </c>
      <c r="F791" s="65">
        <f t="shared" si="76"/>
        <v>161.93661971830988</v>
      </c>
      <c r="G791" s="64">
        <f t="shared" si="77"/>
        <v>173.76760563380284</v>
      </c>
      <c r="H791" s="66">
        <f t="shared" si="79"/>
        <v>27.568886043533929</v>
      </c>
      <c r="I791" s="66">
        <f t="shared" si="78"/>
        <v>29.538092189500638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70.217391304347828</v>
      </c>
      <c r="E792" s="64">
        <f t="shared" si="75"/>
        <v>85.000000000000014</v>
      </c>
      <c r="F792" s="65">
        <f t="shared" si="76"/>
        <v>161.86956521739131</v>
      </c>
      <c r="G792" s="64">
        <f t="shared" si="77"/>
        <v>173.69565217391306</v>
      </c>
      <c r="H792" s="66">
        <f t="shared" si="79"/>
        <v>27.555115089514064</v>
      </c>
      <c r="I792" s="66">
        <f t="shared" si="78"/>
        <v>29.523337595907925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70.188378033205609</v>
      </c>
      <c r="E793" s="64">
        <f t="shared" si="75"/>
        <v>84.96487867177521</v>
      </c>
      <c r="F793" s="65">
        <f t="shared" si="76"/>
        <v>161.80268199233714</v>
      </c>
      <c r="G793" s="64">
        <f t="shared" si="77"/>
        <v>173.62388250319285</v>
      </c>
      <c r="H793" s="66">
        <f t="shared" si="79"/>
        <v>27.541379310344826</v>
      </c>
      <c r="I793" s="66">
        <f t="shared" si="78"/>
        <v>29.508620689655171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70.15943877551021</v>
      </c>
      <c r="E794" s="64">
        <f t="shared" si="75"/>
        <v>84.929846938775512</v>
      </c>
      <c r="F794" s="65">
        <f t="shared" si="76"/>
        <v>161.73596938775512</v>
      </c>
      <c r="G794" s="64">
        <f t="shared" si="77"/>
        <v>173.55229591836735</v>
      </c>
      <c r="H794" s="66">
        <f t="shared" si="79"/>
        <v>27.527678571428567</v>
      </c>
      <c r="I794" s="66">
        <f t="shared" si="78"/>
        <v>29.493941326530607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70.130573248407643</v>
      </c>
      <c r="E795" s="64">
        <f t="shared" si="75"/>
        <v>84.894904458598717</v>
      </c>
      <c r="F795" s="65">
        <f t="shared" si="76"/>
        <v>161.66942675159234</v>
      </c>
      <c r="G795" s="64">
        <f t="shared" si="77"/>
        <v>173.48089171974522</v>
      </c>
      <c r="H795" s="66">
        <f t="shared" si="79"/>
        <v>27.514012738853506</v>
      </c>
      <c r="I795" s="66">
        <f t="shared" si="78"/>
        <v>29.479299363057326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70.101781170483477</v>
      </c>
      <c r="E796" s="64">
        <f t="shared" si="75"/>
        <v>84.860050890585256</v>
      </c>
      <c r="F796" s="65">
        <f t="shared" si="76"/>
        <v>161.60305343511453</v>
      </c>
      <c r="G796" s="64">
        <f t="shared" si="77"/>
        <v>173.40966921119596</v>
      </c>
      <c r="H796" s="66">
        <f t="shared" si="79"/>
        <v>27.50038167938931</v>
      </c>
      <c r="I796" s="66">
        <f t="shared" si="78"/>
        <v>29.464694656488547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70.073062261753492</v>
      </c>
      <c r="E797" s="64">
        <f t="shared" si="75"/>
        <v>84.825285895806857</v>
      </c>
      <c r="F797" s="65">
        <f t="shared" si="76"/>
        <v>161.53684879288437</v>
      </c>
      <c r="G797" s="64">
        <f t="shared" si="77"/>
        <v>173.33862770012706</v>
      </c>
      <c r="H797" s="66">
        <f t="shared" si="79"/>
        <v>27.486785260482844</v>
      </c>
      <c r="I797" s="66">
        <f t="shared" si="78"/>
        <v>29.450127064803048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70.044416243654823</v>
      </c>
      <c r="E798" s="64">
        <f t="shared" si="75"/>
        <v>84.790609137055839</v>
      </c>
      <c r="F798" s="65">
        <f t="shared" si="76"/>
        <v>161.47081218274113</v>
      </c>
      <c r="G798" s="64">
        <f t="shared" si="77"/>
        <v>173.26776649746193</v>
      </c>
      <c r="H798" s="66">
        <f t="shared" si="79"/>
        <v>27.473223350253807</v>
      </c>
      <c r="I798" s="66">
        <f t="shared" si="78"/>
        <v>29.435596446700508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70.01584283903675</v>
      </c>
      <c r="E799" s="64">
        <f t="shared" si="75"/>
        <v>84.756020278833958</v>
      </c>
      <c r="F799" s="65">
        <f t="shared" si="76"/>
        <v>161.40494296577947</v>
      </c>
      <c r="G799" s="64">
        <f t="shared" si="77"/>
        <v>173.19708491761722</v>
      </c>
      <c r="H799" s="66">
        <f t="shared" si="79"/>
        <v>27.459695817490498</v>
      </c>
      <c r="I799" s="66">
        <f t="shared" si="78"/>
        <v>29.421102661596962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69.987341772151908</v>
      </c>
      <c r="E800" s="64">
        <f t="shared" si="75"/>
        <v>84.721518987341781</v>
      </c>
      <c r="F800" s="65">
        <f t="shared" si="76"/>
        <v>161.33924050632913</v>
      </c>
      <c r="G800" s="64">
        <f t="shared" si="77"/>
        <v>173.12658227848101</v>
      </c>
      <c r="H800" s="66">
        <f t="shared" si="79"/>
        <v>27.446202531645572</v>
      </c>
      <c r="I800" s="66">
        <f t="shared" si="78"/>
        <v>29.406645569620256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69.958912768647281</v>
      </c>
      <c r="E801" s="64">
        <f t="shared" si="75"/>
        <v>84.687104930467768</v>
      </c>
      <c r="F801" s="65">
        <f t="shared" si="76"/>
        <v>161.27370417193427</v>
      </c>
      <c r="G801" s="64">
        <f t="shared" si="77"/>
        <v>173.05625790139067</v>
      </c>
      <c r="H801" s="66">
        <f t="shared" si="79"/>
        <v>27.432743362831857</v>
      </c>
      <c r="I801" s="66">
        <f t="shared" si="78"/>
        <v>29.392225031605562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69.930555555555557</v>
      </c>
      <c r="E802" s="64">
        <f t="shared" si="75"/>
        <v>84.652777777777786</v>
      </c>
      <c r="F802" s="65">
        <f t="shared" si="76"/>
        <v>161.20833333333334</v>
      </c>
      <c r="G802" s="64">
        <f t="shared" si="77"/>
        <v>172.98611111111111</v>
      </c>
      <c r="H802" s="66">
        <f t="shared" si="79"/>
        <v>27.419318181818181</v>
      </c>
      <c r="I802" s="66">
        <f t="shared" si="78"/>
        <v>29.37784090909091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69.902269861286271</v>
      </c>
      <c r="E803" s="64">
        <f t="shared" si="75"/>
        <v>84.61853720050442</v>
      </c>
      <c r="F803" s="65">
        <f t="shared" si="76"/>
        <v>161.14312736443887</v>
      </c>
      <c r="G803" s="64">
        <f t="shared" si="77"/>
        <v>172.9161412358134</v>
      </c>
      <c r="H803" s="66">
        <f t="shared" si="79"/>
        <v>27.405926860025218</v>
      </c>
      <c r="I803" s="66">
        <f t="shared" si="78"/>
        <v>29.363493064312735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69.874055415617136</v>
      </c>
      <c r="E804" s="64">
        <f t="shared" si="75"/>
        <v>84.584382871536533</v>
      </c>
      <c r="F804" s="65">
        <f t="shared" si="76"/>
        <v>161.0780856423174</v>
      </c>
      <c r="G804" s="64">
        <f t="shared" si="77"/>
        <v>172.84634760705291</v>
      </c>
      <c r="H804" s="66">
        <f t="shared" si="79"/>
        <v>27.39256926952141</v>
      </c>
      <c r="I804" s="66">
        <f t="shared" si="78"/>
        <v>29.349181360201513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69.845911949685529</v>
      </c>
      <c r="E805" s="64">
        <f t="shared" si="75"/>
        <v>84.550314465408803</v>
      </c>
      <c r="F805" s="65">
        <f t="shared" si="76"/>
        <v>161.0132075471698</v>
      </c>
      <c r="G805" s="64">
        <f t="shared" si="77"/>
        <v>172.77672955974842</v>
      </c>
      <c r="H805" s="66">
        <f t="shared" si="79"/>
        <v>27.379245283018868</v>
      </c>
      <c r="I805" s="66">
        <f t="shared" si="78"/>
        <v>29.334905660377359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69.8178391959799</v>
      </c>
      <c r="E806" s="64">
        <f t="shared" si="75"/>
        <v>84.516331658291463</v>
      </c>
      <c r="F806" s="65">
        <f t="shared" si="76"/>
        <v>160.94849246231158</v>
      </c>
      <c r="G806" s="64">
        <f t="shared" si="77"/>
        <v>172.70728643216083</v>
      </c>
      <c r="H806" s="66">
        <f t="shared" si="79"/>
        <v>27.365954773869348</v>
      </c>
      <c r="I806" s="66">
        <f t="shared" si="78"/>
        <v>29.320665829145728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69.789836888331237</v>
      </c>
      <c r="E807" s="64">
        <f t="shared" si="75"/>
        <v>84.482434127979914</v>
      </c>
      <c r="F807" s="65">
        <f t="shared" si="76"/>
        <v>160.88393977415305</v>
      </c>
      <c r="G807" s="64">
        <f t="shared" si="77"/>
        <v>172.63801756587202</v>
      </c>
      <c r="H807" s="66">
        <f t="shared" si="79"/>
        <v>27.352697616060226</v>
      </c>
      <c r="I807" s="66">
        <f t="shared" si="78"/>
        <v>29.306461731493098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69.761904761904759</v>
      </c>
      <c r="E808" s="64">
        <f t="shared" si="75"/>
        <v>84.44862155388472</v>
      </c>
      <c r="F808" s="65">
        <f t="shared" si="76"/>
        <v>160.81954887218046</v>
      </c>
      <c r="G808" s="64">
        <f t="shared" si="77"/>
        <v>172.5689223057644</v>
      </c>
      <c r="H808" s="66">
        <f t="shared" si="79"/>
        <v>27.339473684210525</v>
      </c>
      <c r="I808" s="66">
        <f t="shared" si="78"/>
        <v>29.292293233082706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69.7340425531915</v>
      </c>
      <c r="E809" s="64">
        <f t="shared" si="75"/>
        <v>84.414893617021292</v>
      </c>
      <c r="F809" s="65">
        <f t="shared" si="76"/>
        <v>160.7553191489362</v>
      </c>
      <c r="G809" s="64">
        <f t="shared" si="77"/>
        <v>172.50000000000003</v>
      </c>
      <c r="H809" s="66">
        <f t="shared" si="79"/>
        <v>27.326282853566962</v>
      </c>
      <c r="I809" s="66">
        <f t="shared" si="78"/>
        <v>29.278160200250316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69.706249999999997</v>
      </c>
      <c r="E810" s="64">
        <f t="shared" si="75"/>
        <v>84.381250000000009</v>
      </c>
      <c r="F810" s="65">
        <f t="shared" si="76"/>
        <v>160.69125</v>
      </c>
      <c r="G810" s="64">
        <f t="shared" si="77"/>
        <v>172.43125000000001</v>
      </c>
      <c r="H810" s="66">
        <f t="shared" si="79"/>
        <v>27.313124999999999</v>
      </c>
      <c r="I810" s="66">
        <f t="shared" si="78"/>
        <v>29.264062499999998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69.666666666666671</v>
      </c>
      <c r="E811" s="64">
        <f t="shared" si="75"/>
        <v>84.333333333333343</v>
      </c>
      <c r="F811" s="65">
        <f t="shared" si="76"/>
        <v>160.60000000000002</v>
      </c>
      <c r="G811" s="64">
        <f t="shared" si="77"/>
        <v>172.33333333333334</v>
      </c>
      <c r="H811" s="66">
        <f t="shared" si="79"/>
        <v>27.3</v>
      </c>
      <c r="I811" s="66">
        <f t="shared" si="78"/>
        <v>29.25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69.627182044887789</v>
      </c>
      <c r="E812" s="64">
        <f t="shared" si="75"/>
        <v>84.285536159601008</v>
      </c>
      <c r="F812" s="65">
        <f t="shared" si="76"/>
        <v>160.50897755610976</v>
      </c>
      <c r="G812" s="64">
        <f t="shared" si="77"/>
        <v>172.23566084788033</v>
      </c>
      <c r="H812" s="66">
        <f t="shared" si="79"/>
        <v>27.286907730673317</v>
      </c>
      <c r="I812" s="66">
        <f t="shared" si="78"/>
        <v>29.235972568578553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69.587795765877956</v>
      </c>
      <c r="E813" s="64">
        <f t="shared" si="75"/>
        <v>84.237858032378583</v>
      </c>
      <c r="F813" s="65">
        <f t="shared" si="76"/>
        <v>160.41818181818184</v>
      </c>
      <c r="G813" s="64">
        <f t="shared" si="77"/>
        <v>172.13823163138233</v>
      </c>
      <c r="H813" s="66">
        <f t="shared" si="79"/>
        <v>27.273848069738481</v>
      </c>
      <c r="I813" s="66">
        <f t="shared" si="78"/>
        <v>29.221980074719802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69.548507462686587</v>
      </c>
      <c r="E814" s="64">
        <f t="shared" si="75"/>
        <v>84.1902985074627</v>
      </c>
      <c r="F814" s="65">
        <f t="shared" si="76"/>
        <v>160.32761194029854</v>
      </c>
      <c r="G814" s="64">
        <f t="shared" si="77"/>
        <v>172.04104477611943</v>
      </c>
      <c r="H814" s="66">
        <f t="shared" si="79"/>
        <v>27.260820895522389</v>
      </c>
      <c r="I814" s="66">
        <f t="shared" si="78"/>
        <v>29.208022388059703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69.509316770186331</v>
      </c>
      <c r="E815" s="64">
        <f t="shared" si="75"/>
        <v>84.142857142857139</v>
      </c>
      <c r="F815" s="65">
        <f t="shared" si="76"/>
        <v>160.23726708074534</v>
      </c>
      <c r="G815" s="64">
        <f t="shared" si="77"/>
        <v>171.94409937888199</v>
      </c>
      <c r="H815" s="66">
        <f t="shared" si="79"/>
        <v>27.247826086956522</v>
      </c>
      <c r="I815" s="66">
        <f t="shared" si="78"/>
        <v>29.194099378881987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69.470223325062051</v>
      </c>
      <c r="E816" s="64">
        <f t="shared" si="75"/>
        <v>84.095533498759323</v>
      </c>
      <c r="F816" s="65">
        <f t="shared" si="76"/>
        <v>160.14714640198514</v>
      </c>
      <c r="G816" s="64">
        <f t="shared" si="77"/>
        <v>171.84739454094296</v>
      </c>
      <c r="H816" s="66">
        <f t="shared" si="79"/>
        <v>27.234863523573203</v>
      </c>
      <c r="I816" s="66">
        <f t="shared" si="78"/>
        <v>29.180210918114145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69.431226765799266</v>
      </c>
      <c r="E817" s="64">
        <f t="shared" si="75"/>
        <v>84.04832713754648</v>
      </c>
      <c r="F817" s="65">
        <f t="shared" si="76"/>
        <v>160.057249070632</v>
      </c>
      <c r="G817" s="64">
        <f t="shared" si="77"/>
        <v>171.75092936802977</v>
      </c>
      <c r="H817" s="66">
        <f t="shared" si="79"/>
        <v>27.221933085501853</v>
      </c>
      <c r="I817" s="66">
        <f t="shared" si="78"/>
        <v>29.166356877323413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69.392326732673268</v>
      </c>
      <c r="E818" s="64">
        <f t="shared" si="75"/>
        <v>84.001237623762378</v>
      </c>
      <c r="F818" s="65">
        <f t="shared" si="76"/>
        <v>159.96757425742575</v>
      </c>
      <c r="G818" s="64">
        <f t="shared" si="77"/>
        <v>171.65470297029702</v>
      </c>
      <c r="H818" s="66">
        <f t="shared" si="79"/>
        <v>27.209034653465345</v>
      </c>
      <c r="I818" s="66">
        <f t="shared" si="78"/>
        <v>29.152537128712872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69.353522867737951</v>
      </c>
      <c r="E819" s="64">
        <f t="shared" si="75"/>
        <v>83.954264524103834</v>
      </c>
      <c r="F819" s="65">
        <f t="shared" si="76"/>
        <v>159.87812113720645</v>
      </c>
      <c r="G819" s="64">
        <f t="shared" si="77"/>
        <v>171.55871446229915</v>
      </c>
      <c r="H819" s="66">
        <f t="shared" si="79"/>
        <v>27.196168108776263</v>
      </c>
      <c r="I819" s="66">
        <f t="shared" si="78"/>
        <v>29.138751545117426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69.31481481481481</v>
      </c>
      <c r="E820" s="64">
        <f t="shared" si="75"/>
        <v>83.907407407407405</v>
      </c>
      <c r="F820" s="65">
        <f t="shared" si="76"/>
        <v>159.78888888888889</v>
      </c>
      <c r="G820" s="64">
        <f t="shared" si="77"/>
        <v>171.46296296296296</v>
      </c>
      <c r="H820" s="66">
        <f t="shared" si="79"/>
        <v>27.183333333333334</v>
      </c>
      <c r="I820" s="66">
        <f t="shared" si="78"/>
        <v>29.125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69.27620221948213</v>
      </c>
      <c r="E821" s="64">
        <f t="shared" si="75"/>
        <v>83.860665844636259</v>
      </c>
      <c r="F821" s="65">
        <f t="shared" si="76"/>
        <v>159.69987669543775</v>
      </c>
      <c r="G821" s="64">
        <f t="shared" si="77"/>
        <v>171.36744759556103</v>
      </c>
      <c r="H821" s="66">
        <f t="shared" si="79"/>
        <v>27.170530209617755</v>
      </c>
      <c r="I821" s="66">
        <f t="shared" si="78"/>
        <v>29.111282367447593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69.237684729064057</v>
      </c>
      <c r="E822" s="64">
        <f t="shared" si="75"/>
        <v>83.814039408867018</v>
      </c>
      <c r="F822" s="65">
        <f t="shared" si="76"/>
        <v>159.61108374384239</v>
      </c>
      <c r="G822" s="64">
        <f t="shared" si="77"/>
        <v>171.27216748768475</v>
      </c>
      <c r="H822" s="66">
        <f t="shared" si="79"/>
        <v>27.157758620689652</v>
      </c>
      <c r="I822" s="66">
        <f t="shared" si="78"/>
        <v>29.097598522167484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69.199261992619938</v>
      </c>
      <c r="E823" s="64">
        <f t="shared" si="75"/>
        <v>83.767527675276767</v>
      </c>
      <c r="F823" s="65">
        <f t="shared" si="76"/>
        <v>159.52250922509228</v>
      </c>
      <c r="G823" s="64">
        <f t="shared" si="77"/>
        <v>171.17712177121774</v>
      </c>
      <c r="H823" s="66">
        <f t="shared" si="79"/>
        <v>27.145018450184502</v>
      </c>
      <c r="I823" s="66">
        <f t="shared" si="78"/>
        <v>29.083948339483392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69.160933660933665</v>
      </c>
      <c r="E824" s="64">
        <f t="shared" si="75"/>
        <v>83.721130221130224</v>
      </c>
      <c r="F824" s="65">
        <f t="shared" si="76"/>
        <v>159.43415233415234</v>
      </c>
      <c r="G824" s="64">
        <f t="shared" si="77"/>
        <v>171.08230958230959</v>
      </c>
      <c r="H824" s="66">
        <f t="shared" si="79"/>
        <v>27.132309582309585</v>
      </c>
      <c r="I824" s="66">
        <f t="shared" si="78"/>
        <v>29.070331695331696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69.122699386503086</v>
      </c>
      <c r="E825" s="64">
        <f t="shared" si="75"/>
        <v>83.674846625766889</v>
      </c>
      <c r="F825" s="65">
        <f t="shared" si="76"/>
        <v>159.34601226993868</v>
      </c>
      <c r="G825" s="64">
        <f t="shared" si="77"/>
        <v>170.98773006134974</v>
      </c>
      <c r="H825" s="66">
        <f t="shared" si="79"/>
        <v>27.119631901840489</v>
      </c>
      <c r="I825" s="66">
        <f t="shared" si="78"/>
        <v>29.056748466257666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69.08455882352942</v>
      </c>
      <c r="E826" s="64">
        <f t="shared" si="75"/>
        <v>83.628676470588246</v>
      </c>
      <c r="F826" s="65">
        <f t="shared" si="76"/>
        <v>159.25808823529414</v>
      </c>
      <c r="G826" s="64">
        <f t="shared" si="77"/>
        <v>170.89338235294119</v>
      </c>
      <c r="H826" s="66">
        <f t="shared" si="79"/>
        <v>27.106985294117646</v>
      </c>
      <c r="I826" s="66">
        <f t="shared" si="78"/>
        <v>29.043198529411764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69.04651162790698</v>
      </c>
      <c r="E827" s="64">
        <f t="shared" si="75"/>
        <v>83.582619339045294</v>
      </c>
      <c r="F827" s="65">
        <f t="shared" si="76"/>
        <v>159.17037943696454</v>
      </c>
      <c r="G827" s="64">
        <f t="shared" si="77"/>
        <v>170.79926560587518</v>
      </c>
      <c r="H827" s="66">
        <f t="shared" si="79"/>
        <v>27.094369645042839</v>
      </c>
      <c r="I827" s="66">
        <f t="shared" si="78"/>
        <v>29.029681762545898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69.008557457212717</v>
      </c>
      <c r="E828" s="64">
        <f t="shared" si="75"/>
        <v>83.536674816625919</v>
      </c>
      <c r="F828" s="65">
        <f t="shared" si="76"/>
        <v>159.08288508557459</v>
      </c>
      <c r="G828" s="64">
        <f t="shared" si="77"/>
        <v>170.70537897310516</v>
      </c>
      <c r="H828" s="66">
        <f t="shared" si="79"/>
        <v>27.081784841075795</v>
      </c>
      <c r="I828" s="66">
        <f t="shared" si="78"/>
        <v>29.01619804400978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68.970695970695971</v>
      </c>
      <c r="E829" s="64">
        <f t="shared" si="75"/>
        <v>83.490842490842482</v>
      </c>
      <c r="F829" s="65">
        <f t="shared" si="76"/>
        <v>158.9956043956044</v>
      </c>
      <c r="G829" s="64">
        <f t="shared" si="77"/>
        <v>170.61172161172161</v>
      </c>
      <c r="H829" s="66">
        <f t="shared" si="79"/>
        <v>27.069230769230767</v>
      </c>
      <c r="I829" s="66">
        <f t="shared" si="78"/>
        <v>29.002747252747248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68.932926829268297</v>
      </c>
      <c r="E830" s="64">
        <f t="shared" si="75"/>
        <v>83.445121951219519</v>
      </c>
      <c r="F830" s="65">
        <f t="shared" si="76"/>
        <v>158.90853658536588</v>
      </c>
      <c r="G830" s="64">
        <f t="shared" si="77"/>
        <v>170.51829268292684</v>
      </c>
      <c r="H830" s="66">
        <f t="shared" si="79"/>
        <v>27.056707317073169</v>
      </c>
      <c r="I830" s="66">
        <f t="shared" si="78"/>
        <v>28.989329268292682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68.895249695493305</v>
      </c>
      <c r="E831" s="64">
        <f t="shared" si="75"/>
        <v>83.399512789281374</v>
      </c>
      <c r="F831" s="65">
        <f t="shared" si="76"/>
        <v>158.82168087697931</v>
      </c>
      <c r="G831" s="64">
        <f t="shared" si="77"/>
        <v>170.42509135200976</v>
      </c>
      <c r="H831" s="66">
        <f t="shared" si="79"/>
        <v>27.044214372716198</v>
      </c>
      <c r="I831" s="66">
        <f t="shared" si="78"/>
        <v>28.975943970767357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68.857664233576656</v>
      </c>
      <c r="E832" s="64">
        <f t="shared" si="75"/>
        <v>83.354014598540161</v>
      </c>
      <c r="F832" s="65">
        <f t="shared" si="76"/>
        <v>158.7350364963504</v>
      </c>
      <c r="G832" s="64">
        <f t="shared" si="77"/>
        <v>170.3321167883212</v>
      </c>
      <c r="H832" s="66">
        <f t="shared" si="79"/>
        <v>27.031751824817515</v>
      </c>
      <c r="I832" s="66">
        <f t="shared" si="78"/>
        <v>28.962591240875909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68.820170109356027</v>
      </c>
      <c r="E833" s="64">
        <f t="shared" si="75"/>
        <v>83.308626974483602</v>
      </c>
      <c r="F833" s="65">
        <f t="shared" si="76"/>
        <v>158.64860267314705</v>
      </c>
      <c r="G833" s="64">
        <f t="shared" si="77"/>
        <v>170.23936816524912</v>
      </c>
      <c r="H833" s="66">
        <f t="shared" si="79"/>
        <v>27.019319562575941</v>
      </c>
      <c r="I833" s="66">
        <f t="shared" si="78"/>
        <v>28.949270959902794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68.782766990291265</v>
      </c>
      <c r="E834" s="64">
        <f t="shared" si="75"/>
        <v>83.263349514563117</v>
      </c>
      <c r="F834" s="65">
        <f t="shared" si="76"/>
        <v>158.5623786407767</v>
      </c>
      <c r="G834" s="64">
        <f t="shared" si="77"/>
        <v>170.14684466019418</v>
      </c>
      <c r="H834" s="66">
        <f t="shared" si="79"/>
        <v>27.006917475728155</v>
      </c>
      <c r="I834" s="66">
        <f t="shared" si="78"/>
        <v>28.935983009708739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68.74545454545455</v>
      </c>
      <c r="E835" s="64">
        <f t="shared" si="75"/>
        <v>83.218181818181833</v>
      </c>
      <c r="F835" s="65">
        <f t="shared" si="76"/>
        <v>158.47636363636366</v>
      </c>
      <c r="G835" s="64">
        <f t="shared" si="77"/>
        <v>170.05454545454549</v>
      </c>
      <c r="H835" s="66">
        <f t="shared" si="79"/>
        <v>26.994545454545452</v>
      </c>
      <c r="I835" s="66">
        <f t="shared" si="78"/>
        <v>28.922727272727272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68.708232445520579</v>
      </c>
      <c r="E836" s="64">
        <f t="shared" si="75"/>
        <v>83.173123486682798</v>
      </c>
      <c r="F836" s="65">
        <f t="shared" si="76"/>
        <v>158.39055690072638</v>
      </c>
      <c r="G836" s="64">
        <f t="shared" si="77"/>
        <v>169.96246973365615</v>
      </c>
      <c r="H836" s="66">
        <f t="shared" si="79"/>
        <v>26.982203389830509</v>
      </c>
      <c r="I836" s="66">
        <f t="shared" si="78"/>
        <v>28.909503631961261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68.671100362756945</v>
      </c>
      <c r="E837" s="64">
        <f t="shared" si="75"/>
        <v>83.128174123337359</v>
      </c>
      <c r="F837" s="65">
        <f t="shared" si="76"/>
        <v>158.30495767835549</v>
      </c>
      <c r="G837" s="64">
        <f t="shared" si="77"/>
        <v>169.87061668681983</v>
      </c>
      <c r="H837" s="66">
        <f t="shared" si="79"/>
        <v>26.969891172914149</v>
      </c>
      <c r="I837" s="66">
        <f t="shared" si="78"/>
        <v>28.896311970979443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68.634057971014499</v>
      </c>
      <c r="E838" s="64">
        <f t="shared" si="75"/>
        <v>83.083333333333343</v>
      </c>
      <c r="F838" s="65">
        <f t="shared" si="76"/>
        <v>158.21956521739133</v>
      </c>
      <c r="G838" s="64">
        <f t="shared" si="77"/>
        <v>169.7789855072464</v>
      </c>
      <c r="H838" s="66">
        <f t="shared" si="79"/>
        <v>26.957608695652176</v>
      </c>
      <c r="I838" s="66">
        <f t="shared" si="78"/>
        <v>28.883152173913047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68.597104945717746</v>
      </c>
      <c r="E839" s="64">
        <f t="shared" si="75"/>
        <v>83.038600723763579</v>
      </c>
      <c r="F839" s="65">
        <f t="shared" si="76"/>
        <v>158.13437876960197</v>
      </c>
      <c r="G839" s="64">
        <f t="shared" si="77"/>
        <v>169.68757539203864</v>
      </c>
      <c r="H839" s="66">
        <f t="shared" si="79"/>
        <v>26.945355850422192</v>
      </c>
      <c r="I839" s="66">
        <f t="shared" si="78"/>
        <v>28.87002412545235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68.560240963855435</v>
      </c>
      <c r="E840" s="64">
        <f t="shared" si="75"/>
        <v>82.993975903614469</v>
      </c>
      <c r="F840" s="65">
        <f t="shared" si="76"/>
        <v>158.04939759036145</v>
      </c>
      <c r="G840" s="64">
        <f t="shared" si="77"/>
        <v>169.59638554216869</v>
      </c>
      <c r="H840" s="66">
        <f t="shared" si="79"/>
        <v>26.933132530120481</v>
      </c>
      <c r="I840" s="66">
        <f t="shared" si="78"/>
        <v>28.856927710843372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68.523465703971127</v>
      </c>
      <c r="E841" s="64">
        <f t="shared" si="75"/>
        <v>82.949458483754512</v>
      </c>
      <c r="F841" s="65">
        <f t="shared" si="76"/>
        <v>157.96462093862817</v>
      </c>
      <c r="G841" s="64">
        <f t="shared" si="77"/>
        <v>169.50541516245488</v>
      </c>
      <c r="H841" s="66">
        <f t="shared" si="79"/>
        <v>26.920938628158844</v>
      </c>
      <c r="I841" s="66">
        <f t="shared" si="78"/>
        <v>28.843862815884478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68.486778846153854</v>
      </c>
      <c r="E842" s="64">
        <f t="shared" si="75"/>
        <v>82.90504807692308</v>
      </c>
      <c r="F842" s="65">
        <f t="shared" si="76"/>
        <v>157.88004807692309</v>
      </c>
      <c r="G842" s="64">
        <f t="shared" si="77"/>
        <v>169.41466346153848</v>
      </c>
      <c r="H842" s="66">
        <f t="shared" si="79"/>
        <v>26.908774038461537</v>
      </c>
      <c r="I842" s="66">
        <f t="shared" si="78"/>
        <v>28.830829326923077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68.450180072028814</v>
      </c>
      <c r="E843" s="64">
        <f t="shared" ref="E843:E906" si="81">B843*$E$7</f>
        <v>82.860744297719094</v>
      </c>
      <c r="F843" s="65">
        <f t="shared" ref="F843:F906" si="82">B843*$F$7</f>
        <v>157.79567827130853</v>
      </c>
      <c r="G843" s="64">
        <f t="shared" ref="G843:G906" si="83">B843*$G$7</f>
        <v>169.32412965186074</v>
      </c>
      <c r="H843" s="66">
        <f t="shared" si="79"/>
        <v>26.896638655462187</v>
      </c>
      <c r="I843" s="66">
        <f t="shared" ref="I843:I906" si="84">$I$7*J843</f>
        <v>28.817827130852343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68.413669064748206</v>
      </c>
      <c r="E844" s="64">
        <f t="shared" si="81"/>
        <v>82.816546762589937</v>
      </c>
      <c r="F844" s="65">
        <f t="shared" si="82"/>
        <v>157.71151079136692</v>
      </c>
      <c r="G844" s="64">
        <f t="shared" si="83"/>
        <v>169.23381294964028</v>
      </c>
      <c r="H844" s="66">
        <f t="shared" ref="H844:H907" si="85">J844*$H$7</f>
        <v>26.884532374100718</v>
      </c>
      <c r="I844" s="66">
        <f t="shared" si="84"/>
        <v>28.804856115107913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68.377245508982028</v>
      </c>
      <c r="E845" s="64">
        <f t="shared" si="81"/>
        <v>82.772455089820355</v>
      </c>
      <c r="F845" s="65">
        <f t="shared" si="82"/>
        <v>157.62754491017964</v>
      </c>
      <c r="G845" s="64">
        <f t="shared" si="83"/>
        <v>169.14371257485027</v>
      </c>
      <c r="H845" s="66">
        <f t="shared" si="85"/>
        <v>26.872455089820363</v>
      </c>
      <c r="I845" s="66">
        <f t="shared" si="84"/>
        <v>28.791916167664674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68.340909090909108</v>
      </c>
      <c r="E846" s="64">
        <f t="shared" si="81"/>
        <v>82.728468899521545</v>
      </c>
      <c r="F846" s="65">
        <f t="shared" si="82"/>
        <v>157.54377990430623</v>
      </c>
      <c r="G846" s="64">
        <f t="shared" si="83"/>
        <v>169.0538277511962</v>
      </c>
      <c r="H846" s="66">
        <f t="shared" si="85"/>
        <v>26.860406698564596</v>
      </c>
      <c r="I846" s="66">
        <f t="shared" si="84"/>
        <v>28.779007177033495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68.304659498207883</v>
      </c>
      <c r="E847" s="64">
        <f t="shared" si="81"/>
        <v>82.68458781362007</v>
      </c>
      <c r="F847" s="65">
        <f t="shared" si="82"/>
        <v>157.46021505376345</v>
      </c>
      <c r="G847" s="64">
        <f t="shared" si="83"/>
        <v>168.9641577060932</v>
      </c>
      <c r="H847" s="66">
        <f t="shared" si="85"/>
        <v>26.848387096774196</v>
      </c>
      <c r="I847" s="66">
        <f t="shared" si="84"/>
        <v>28.766129032258068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68.26849642004774</v>
      </c>
      <c r="E848" s="64">
        <f t="shared" si="81"/>
        <v>82.640811455847256</v>
      </c>
      <c r="F848" s="65">
        <f t="shared" si="82"/>
        <v>157.37684964200477</v>
      </c>
      <c r="G848" s="64">
        <f t="shared" si="83"/>
        <v>168.87470167064441</v>
      </c>
      <c r="H848" s="66">
        <f t="shared" si="85"/>
        <v>26.836396181384242</v>
      </c>
      <c r="I848" s="66">
        <f t="shared" si="84"/>
        <v>28.75328162291169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68.232419547079871</v>
      </c>
      <c r="E849" s="64">
        <f t="shared" si="81"/>
        <v>82.597139451728253</v>
      </c>
      <c r="F849" s="65">
        <f t="shared" si="82"/>
        <v>157.2936829558999</v>
      </c>
      <c r="G849" s="64">
        <f t="shared" si="83"/>
        <v>168.78545887961863</v>
      </c>
      <c r="H849" s="66">
        <f t="shared" si="85"/>
        <v>26.824433849821215</v>
      </c>
      <c r="I849" s="66">
        <f t="shared" si="84"/>
        <v>28.740464839094159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68.196428571428569</v>
      </c>
      <c r="E850" s="64">
        <f t="shared" si="81"/>
        <v>82.553571428571431</v>
      </c>
      <c r="F850" s="65">
        <f t="shared" si="82"/>
        <v>157.21071428571429</v>
      </c>
      <c r="G850" s="64">
        <f t="shared" si="83"/>
        <v>168.69642857142858</v>
      </c>
      <c r="H850" s="66">
        <f t="shared" si="85"/>
        <v>26.812499999999996</v>
      </c>
      <c r="I850" s="66">
        <f t="shared" si="84"/>
        <v>28.727678571428569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68.160523186682525</v>
      </c>
      <c r="E851" s="64">
        <f t="shared" si="81"/>
        <v>82.510107015457805</v>
      </c>
      <c r="F851" s="65">
        <f t="shared" si="82"/>
        <v>157.1279429250892</v>
      </c>
      <c r="G851" s="64">
        <f t="shared" si="83"/>
        <v>168.60760998810943</v>
      </c>
      <c r="H851" s="66">
        <f t="shared" si="85"/>
        <v>26.80059453032105</v>
      </c>
      <c r="I851" s="66">
        <f t="shared" si="84"/>
        <v>28.714922711058268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68.124703087885976</v>
      </c>
      <c r="E852" s="64">
        <f t="shared" si="81"/>
        <v>82.466745843230399</v>
      </c>
      <c r="F852" s="65">
        <f t="shared" si="82"/>
        <v>157.04536817102138</v>
      </c>
      <c r="G852" s="64">
        <f t="shared" si="83"/>
        <v>168.51900237529691</v>
      </c>
      <c r="H852" s="66">
        <f t="shared" si="85"/>
        <v>26.78871733966746</v>
      </c>
      <c r="I852" s="66">
        <f t="shared" si="84"/>
        <v>28.702197149643709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68.088967971530252</v>
      </c>
      <c r="E853" s="64">
        <f t="shared" si="81"/>
        <v>82.42348754448399</v>
      </c>
      <c r="F853" s="65">
        <f t="shared" si="82"/>
        <v>156.96298932384343</v>
      </c>
      <c r="G853" s="64">
        <f t="shared" si="83"/>
        <v>168.4306049822064</v>
      </c>
      <c r="H853" s="66">
        <f t="shared" si="85"/>
        <v>26.776868327402141</v>
      </c>
      <c r="I853" s="66">
        <f t="shared" si="84"/>
        <v>28.689501779359436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68.053317535545034</v>
      </c>
      <c r="E854" s="64">
        <f t="shared" si="81"/>
        <v>82.380331753554515</v>
      </c>
      <c r="F854" s="65">
        <f t="shared" si="82"/>
        <v>156.88080568720383</v>
      </c>
      <c r="G854" s="64">
        <f t="shared" si="83"/>
        <v>168.3424170616114</v>
      </c>
      <c r="H854" s="66">
        <f t="shared" si="85"/>
        <v>26.765047393364927</v>
      </c>
      <c r="I854" s="66">
        <f t="shared" si="84"/>
        <v>28.676836492890992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68.017751479289956</v>
      </c>
      <c r="E855" s="64">
        <f t="shared" si="81"/>
        <v>82.33727810650889</v>
      </c>
      <c r="F855" s="65">
        <f t="shared" si="82"/>
        <v>156.79881656804736</v>
      </c>
      <c r="G855" s="64">
        <f t="shared" si="83"/>
        <v>168.25443786982251</v>
      </c>
      <c r="H855" s="66">
        <f t="shared" si="85"/>
        <v>26.753254437869824</v>
      </c>
      <c r="I855" s="66">
        <f t="shared" si="84"/>
        <v>28.664201183431953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67.982269503546107</v>
      </c>
      <c r="E856" s="64">
        <f t="shared" si="81"/>
        <v>82.294326241134769</v>
      </c>
      <c r="F856" s="65">
        <f t="shared" si="82"/>
        <v>156.71702127659577</v>
      </c>
      <c r="G856" s="64">
        <f t="shared" si="83"/>
        <v>168.16666666666669</v>
      </c>
      <c r="H856" s="66">
        <f t="shared" si="85"/>
        <v>26.741489361702126</v>
      </c>
      <c r="I856" s="66">
        <f t="shared" si="84"/>
        <v>28.651595744680851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67.946871310507674</v>
      </c>
      <c r="E857" s="64">
        <f t="shared" si="81"/>
        <v>82.25147579693035</v>
      </c>
      <c r="F857" s="65">
        <f t="shared" si="82"/>
        <v>156.63541912632823</v>
      </c>
      <c r="G857" s="64">
        <f t="shared" si="83"/>
        <v>168.07910271546638</v>
      </c>
      <c r="H857" s="66">
        <f t="shared" si="85"/>
        <v>26.729752066115701</v>
      </c>
      <c r="I857" s="66">
        <f t="shared" si="84"/>
        <v>28.639020070838253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67.91155660377359</v>
      </c>
      <c r="E858" s="64">
        <f t="shared" si="81"/>
        <v>82.208726415094347</v>
      </c>
      <c r="F858" s="65">
        <f t="shared" si="82"/>
        <v>156.55400943396228</v>
      </c>
      <c r="G858" s="64">
        <f t="shared" si="83"/>
        <v>167.99174528301887</v>
      </c>
      <c r="H858" s="66">
        <f t="shared" si="85"/>
        <v>26.718042452830186</v>
      </c>
      <c r="I858" s="66">
        <f t="shared" si="84"/>
        <v>28.626474056603772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67.876325088339229</v>
      </c>
      <c r="E859" s="64">
        <f t="shared" si="81"/>
        <v>82.166077738515909</v>
      </c>
      <c r="F859" s="65">
        <f t="shared" si="82"/>
        <v>156.47279151943465</v>
      </c>
      <c r="G859" s="64">
        <f t="shared" si="83"/>
        <v>167.90459363957598</v>
      </c>
      <c r="H859" s="66">
        <f t="shared" si="85"/>
        <v>26.706360424028265</v>
      </c>
      <c r="I859" s="66">
        <f t="shared" si="84"/>
        <v>28.61395759717314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67.841176470588238</v>
      </c>
      <c r="E860" s="64">
        <f t="shared" si="81"/>
        <v>82.123529411764707</v>
      </c>
      <c r="F860" s="65">
        <f t="shared" si="82"/>
        <v>156.39176470588234</v>
      </c>
      <c r="G860" s="64">
        <f t="shared" si="83"/>
        <v>167.81764705882352</v>
      </c>
      <c r="H860" s="66">
        <f t="shared" si="85"/>
        <v>26.694705882352938</v>
      </c>
      <c r="I860" s="66">
        <f t="shared" si="84"/>
        <v>28.601470588235291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67.806110458284365</v>
      </c>
      <c r="E861" s="64">
        <f t="shared" si="81"/>
        <v>82.081081081081081</v>
      </c>
      <c r="F861" s="65">
        <f t="shared" si="82"/>
        <v>156.31092831962397</v>
      </c>
      <c r="G861" s="64">
        <f t="shared" si="83"/>
        <v>167.73090481786133</v>
      </c>
      <c r="H861" s="66">
        <f t="shared" si="85"/>
        <v>26.683078730904818</v>
      </c>
      <c r="I861" s="66">
        <f t="shared" si="84"/>
        <v>28.589012925969445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67.771126760563391</v>
      </c>
      <c r="E862" s="64">
        <f t="shared" si="81"/>
        <v>82.038732394366221</v>
      </c>
      <c r="F862" s="65">
        <f t="shared" si="82"/>
        <v>156.23028169014088</v>
      </c>
      <c r="G862" s="64">
        <f t="shared" si="83"/>
        <v>167.64436619718313</v>
      </c>
      <c r="H862" s="66">
        <f t="shared" si="85"/>
        <v>26.671478873239437</v>
      </c>
      <c r="I862" s="66">
        <f t="shared" si="84"/>
        <v>28.576584507042256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67.736225087924979</v>
      </c>
      <c r="E863" s="64">
        <f t="shared" si="81"/>
        <v>81.996483001172336</v>
      </c>
      <c r="F863" s="65">
        <f t="shared" si="82"/>
        <v>156.14982415005863</v>
      </c>
      <c r="G863" s="64">
        <f t="shared" si="83"/>
        <v>167.55803048065653</v>
      </c>
      <c r="H863" s="66">
        <f t="shared" si="85"/>
        <v>26.659906213364593</v>
      </c>
      <c r="I863" s="66">
        <f t="shared" si="84"/>
        <v>28.564185228604924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67.701405152224837</v>
      </c>
      <c r="E864" s="64">
        <f t="shared" si="81"/>
        <v>81.954332552693231</v>
      </c>
      <c r="F864" s="65">
        <f t="shared" si="82"/>
        <v>156.06955503512884</v>
      </c>
      <c r="G864" s="64">
        <f t="shared" si="83"/>
        <v>167.47189695550355</v>
      </c>
      <c r="H864" s="66">
        <f t="shared" si="85"/>
        <v>26.648360655737704</v>
      </c>
      <c r="I864" s="66">
        <f t="shared" si="84"/>
        <v>28.551814988290396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67.666666666666671</v>
      </c>
      <c r="E865" s="64">
        <f t="shared" si="81"/>
        <v>81.912280701754398</v>
      </c>
      <c r="F865" s="65">
        <f t="shared" si="82"/>
        <v>155.98947368421054</v>
      </c>
      <c r="G865" s="64">
        <f t="shared" si="83"/>
        <v>167.38596491228071</v>
      </c>
      <c r="H865" s="66">
        <f t="shared" si="85"/>
        <v>26.636842105263156</v>
      </c>
      <c r="I865" s="66">
        <f t="shared" si="84"/>
        <v>28.539473684210524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67.632009345794401</v>
      </c>
      <c r="E866" s="64">
        <f t="shared" si="81"/>
        <v>81.870327102803742</v>
      </c>
      <c r="F866" s="65">
        <f t="shared" si="82"/>
        <v>155.90957943925235</v>
      </c>
      <c r="G866" s="64">
        <f t="shared" si="83"/>
        <v>167.30023364485982</v>
      </c>
      <c r="H866" s="66">
        <f t="shared" si="85"/>
        <v>26.625350467289717</v>
      </c>
      <c r="I866" s="66">
        <f t="shared" si="84"/>
        <v>28.527161214953267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67.597432905484254</v>
      </c>
      <c r="E867" s="64">
        <f t="shared" si="81"/>
        <v>81.828471411901987</v>
      </c>
      <c r="F867" s="65">
        <f t="shared" si="82"/>
        <v>155.82987164527421</v>
      </c>
      <c r="G867" s="64">
        <f t="shared" si="83"/>
        <v>167.2147024504084</v>
      </c>
      <c r="H867" s="66">
        <f t="shared" si="85"/>
        <v>26.613885647607933</v>
      </c>
      <c r="I867" s="66">
        <f t="shared" si="84"/>
        <v>28.514877479579926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67.562937062937067</v>
      </c>
      <c r="E868" s="64">
        <f t="shared" si="81"/>
        <v>81.786713286713294</v>
      </c>
      <c r="F868" s="65">
        <f t="shared" si="82"/>
        <v>155.75034965034968</v>
      </c>
      <c r="G868" s="64">
        <f t="shared" si="83"/>
        <v>167.12937062937064</v>
      </c>
      <c r="H868" s="66">
        <f t="shared" si="85"/>
        <v>26.602447552447551</v>
      </c>
      <c r="I868" s="66">
        <f t="shared" si="84"/>
        <v>28.502622377622377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67.528521536670553</v>
      </c>
      <c r="E869" s="64">
        <f t="shared" si="81"/>
        <v>81.745052386495928</v>
      </c>
      <c r="F869" s="65">
        <f t="shared" si="82"/>
        <v>155.67101280558791</v>
      </c>
      <c r="G869" s="64">
        <f t="shared" si="83"/>
        <v>167.04423748544821</v>
      </c>
      <c r="H869" s="66">
        <f t="shared" si="85"/>
        <v>26.591036088474969</v>
      </c>
      <c r="I869" s="66">
        <f t="shared" si="84"/>
        <v>28.490395809080326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67.494186046511629</v>
      </c>
      <c r="E870" s="64">
        <f t="shared" si="81"/>
        <v>81.703488372093034</v>
      </c>
      <c r="F870" s="65">
        <f t="shared" si="82"/>
        <v>155.5918604651163</v>
      </c>
      <c r="G870" s="64">
        <f t="shared" si="83"/>
        <v>166.9593023255814</v>
      </c>
      <c r="H870" s="66">
        <f t="shared" si="85"/>
        <v>26.579651162790697</v>
      </c>
      <c r="I870" s="66">
        <f t="shared" si="84"/>
        <v>28.478197674418603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67.459930313588856</v>
      </c>
      <c r="E871" s="64">
        <f t="shared" si="81"/>
        <v>81.662020905923342</v>
      </c>
      <c r="F871" s="65">
        <f t="shared" si="82"/>
        <v>155.51289198606273</v>
      </c>
      <c r="G871" s="64">
        <f t="shared" si="83"/>
        <v>166.87456445993033</v>
      </c>
      <c r="H871" s="66">
        <f t="shared" si="85"/>
        <v>26.568292682926828</v>
      </c>
      <c r="I871" s="66">
        <f t="shared" si="84"/>
        <v>28.466027874564457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67.425754060324834</v>
      </c>
      <c r="E872" s="64">
        <f t="shared" si="81"/>
        <v>81.620649651972172</v>
      </c>
      <c r="F872" s="65">
        <f t="shared" si="82"/>
        <v>155.4341067285383</v>
      </c>
      <c r="G872" s="64">
        <f t="shared" si="83"/>
        <v>166.79002320185617</v>
      </c>
      <c r="H872" s="66">
        <f t="shared" si="85"/>
        <v>26.556960556844544</v>
      </c>
      <c r="I872" s="66">
        <f t="shared" si="84"/>
        <v>28.453886310904871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67.391657010428744</v>
      </c>
      <c r="E873" s="64">
        <f t="shared" si="81"/>
        <v>81.579374275782158</v>
      </c>
      <c r="F873" s="65">
        <f t="shared" si="82"/>
        <v>155.35550405561995</v>
      </c>
      <c r="G873" s="64">
        <f t="shared" si="83"/>
        <v>166.70567786790266</v>
      </c>
      <c r="H873" s="66">
        <f t="shared" si="85"/>
        <v>26.545654692931631</v>
      </c>
      <c r="I873" s="66">
        <f t="shared" si="84"/>
        <v>28.441772885283889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67.357638888888886</v>
      </c>
      <c r="E874" s="64">
        <f t="shared" si="81"/>
        <v>81.538194444444443</v>
      </c>
      <c r="F874" s="65">
        <f t="shared" si="82"/>
        <v>155.27708333333334</v>
      </c>
      <c r="G874" s="64">
        <f t="shared" si="83"/>
        <v>166.6215277777778</v>
      </c>
      <c r="H874" s="66">
        <f t="shared" si="85"/>
        <v>26.534374999999997</v>
      </c>
      <c r="I874" s="66">
        <f t="shared" si="84"/>
        <v>28.429687499999996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67.323699421965316</v>
      </c>
      <c r="E875" s="64">
        <f t="shared" si="81"/>
        <v>81.497109826589593</v>
      </c>
      <c r="F875" s="65">
        <f t="shared" si="82"/>
        <v>155.19884393063583</v>
      </c>
      <c r="G875" s="64">
        <f t="shared" si="83"/>
        <v>166.53757225433526</v>
      </c>
      <c r="H875" s="66">
        <f t="shared" si="85"/>
        <v>26.52312138728324</v>
      </c>
      <c r="I875" s="66">
        <f t="shared" si="84"/>
        <v>28.417630057803471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67.289838337182459</v>
      </c>
      <c r="E876" s="64">
        <f t="shared" si="81"/>
        <v>81.456120092378754</v>
      </c>
      <c r="F876" s="65">
        <f t="shared" si="82"/>
        <v>155.12078521939955</v>
      </c>
      <c r="G876" s="64">
        <f t="shared" si="83"/>
        <v>166.45381062355659</v>
      </c>
      <c r="H876" s="66">
        <f t="shared" si="85"/>
        <v>26.511893764434177</v>
      </c>
      <c r="I876" s="66">
        <f t="shared" si="84"/>
        <v>28.405600461893762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67.256055363321806</v>
      </c>
      <c r="E877" s="64">
        <f t="shared" si="81"/>
        <v>81.415224913494825</v>
      </c>
      <c r="F877" s="65">
        <f t="shared" si="82"/>
        <v>155.04290657439449</v>
      </c>
      <c r="G877" s="64">
        <f t="shared" si="83"/>
        <v>166.37024221453288</v>
      </c>
      <c r="H877" s="66">
        <f t="shared" si="85"/>
        <v>26.500692041522491</v>
      </c>
      <c r="I877" s="66">
        <f t="shared" si="84"/>
        <v>28.393598615916954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67.222350230414762</v>
      </c>
      <c r="E878" s="64">
        <f t="shared" si="81"/>
        <v>81.374423963133665</v>
      </c>
      <c r="F878" s="65">
        <f t="shared" si="82"/>
        <v>154.96520737327194</v>
      </c>
      <c r="G878" s="64">
        <f t="shared" si="83"/>
        <v>166.28686635944703</v>
      </c>
      <c r="H878" s="66">
        <f t="shared" si="85"/>
        <v>26.48951612903226</v>
      </c>
      <c r="I878" s="66">
        <f t="shared" si="84"/>
        <v>28.381624423963135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67.188722669735341</v>
      </c>
      <c r="E879" s="64">
        <f t="shared" si="81"/>
        <v>81.33371691599541</v>
      </c>
      <c r="F879" s="65">
        <f t="shared" si="82"/>
        <v>154.88768699654779</v>
      </c>
      <c r="G879" s="64">
        <f t="shared" si="83"/>
        <v>166.20368239355585</v>
      </c>
      <c r="H879" s="66">
        <f t="shared" si="85"/>
        <v>26.478365937859607</v>
      </c>
      <c r="I879" s="66">
        <f t="shared" si="84"/>
        <v>28.369677790563863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67.15517241379311</v>
      </c>
      <c r="E880" s="64">
        <f t="shared" si="81"/>
        <v>81.293103448275872</v>
      </c>
      <c r="F880" s="65">
        <f t="shared" si="82"/>
        <v>154.81034482758622</v>
      </c>
      <c r="G880" s="64">
        <f t="shared" si="83"/>
        <v>166.12068965517244</v>
      </c>
      <c r="H880" s="66">
        <f t="shared" si="85"/>
        <v>26.467241379310348</v>
      </c>
      <c r="I880" s="66">
        <f t="shared" si="84"/>
        <v>28.357758620689658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67.121699196326063</v>
      </c>
      <c r="E881" s="64">
        <f t="shared" si="81"/>
        <v>81.252583237657873</v>
      </c>
      <c r="F881" s="65">
        <f t="shared" si="82"/>
        <v>154.73318025258325</v>
      </c>
      <c r="G881" s="64">
        <f t="shared" si="83"/>
        <v>166.0378874856487</v>
      </c>
      <c r="H881" s="66">
        <f t="shared" si="85"/>
        <v>26.456142365097591</v>
      </c>
      <c r="I881" s="66">
        <f t="shared" si="84"/>
        <v>28.345866819747418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67.088302752293572</v>
      </c>
      <c r="E882" s="64">
        <f t="shared" si="81"/>
        <v>81.212155963302749</v>
      </c>
      <c r="F882" s="65">
        <f t="shared" si="82"/>
        <v>154.65619266055046</v>
      </c>
      <c r="G882" s="64">
        <f t="shared" si="83"/>
        <v>165.9552752293578</v>
      </c>
      <c r="H882" s="66">
        <f t="shared" si="85"/>
        <v>26.44506880733945</v>
      </c>
      <c r="I882" s="66">
        <f t="shared" si="84"/>
        <v>28.334002293577981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67.054982817869416</v>
      </c>
      <c r="E883" s="64">
        <f t="shared" si="81"/>
        <v>81.171821305841917</v>
      </c>
      <c r="F883" s="65">
        <f t="shared" si="82"/>
        <v>154.57938144329896</v>
      </c>
      <c r="G883" s="64">
        <f t="shared" si="83"/>
        <v>165.87285223367695</v>
      </c>
      <c r="H883" s="66">
        <f t="shared" si="85"/>
        <v>26.434020618556701</v>
      </c>
      <c r="I883" s="66">
        <f t="shared" si="84"/>
        <v>28.322164948453608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67.021739130434781</v>
      </c>
      <c r="E884" s="64">
        <f t="shared" si="81"/>
        <v>81.131578947368425</v>
      </c>
      <c r="F884" s="65">
        <f t="shared" si="82"/>
        <v>154.50274599542334</v>
      </c>
      <c r="G884" s="64">
        <f t="shared" si="83"/>
        <v>165.79061784897024</v>
      </c>
      <c r="H884" s="66">
        <f t="shared" si="85"/>
        <v>26.42299771167048</v>
      </c>
      <c r="I884" s="66">
        <f t="shared" si="84"/>
        <v>28.310354691075514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66.988571428571433</v>
      </c>
      <c r="E885" s="64">
        <f t="shared" si="81"/>
        <v>81.09142857142858</v>
      </c>
      <c r="F885" s="65">
        <f t="shared" si="82"/>
        <v>154.42628571428571</v>
      </c>
      <c r="G885" s="64">
        <f t="shared" si="83"/>
        <v>165.70857142857145</v>
      </c>
      <c r="H885" s="66">
        <f t="shared" si="85"/>
        <v>26.411999999999995</v>
      </c>
      <c r="I885" s="66">
        <f t="shared" si="84"/>
        <v>28.298571428571424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66.955479452054803</v>
      </c>
      <c r="E886" s="64">
        <f t="shared" si="81"/>
        <v>81.051369863013704</v>
      </c>
      <c r="F886" s="65">
        <f t="shared" si="82"/>
        <v>154.35</v>
      </c>
      <c r="G886" s="64">
        <f t="shared" si="83"/>
        <v>165.62671232876713</v>
      </c>
      <c r="H886" s="66">
        <f t="shared" si="85"/>
        <v>26.401027397260279</v>
      </c>
      <c r="I886" s="66">
        <f t="shared" si="84"/>
        <v>28.286815068493155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66.922462941847215</v>
      </c>
      <c r="E887" s="64">
        <f t="shared" si="81"/>
        <v>81.011402508551896</v>
      </c>
      <c r="F887" s="65">
        <f t="shared" si="82"/>
        <v>154.27388825541621</v>
      </c>
      <c r="G887" s="64">
        <f t="shared" si="83"/>
        <v>165.54503990877996</v>
      </c>
      <c r="H887" s="66">
        <f t="shared" si="85"/>
        <v>26.390079817559858</v>
      </c>
      <c r="I887" s="66">
        <f t="shared" si="84"/>
        <v>28.275085518814134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66.889521640091132</v>
      </c>
      <c r="E888" s="64">
        <f t="shared" si="81"/>
        <v>80.971526195899784</v>
      </c>
      <c r="F888" s="65">
        <f t="shared" si="82"/>
        <v>154.19794988610479</v>
      </c>
      <c r="G888" s="64">
        <f t="shared" si="83"/>
        <v>165.46355353075174</v>
      </c>
      <c r="H888" s="66">
        <f t="shared" si="85"/>
        <v>26.379157175398632</v>
      </c>
      <c r="I888" s="66">
        <f t="shared" si="84"/>
        <v>28.263382687927106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66.856655290102381</v>
      </c>
      <c r="E889" s="64">
        <f t="shared" si="81"/>
        <v>80.931740614334473</v>
      </c>
      <c r="F889" s="65">
        <f t="shared" si="82"/>
        <v>154.1221843003413</v>
      </c>
      <c r="G889" s="64">
        <f t="shared" si="83"/>
        <v>165.38225255972696</v>
      </c>
      <c r="H889" s="66">
        <f t="shared" si="85"/>
        <v>26.368259385665525</v>
      </c>
      <c r="I889" s="66">
        <f t="shared" si="84"/>
        <v>28.251706484641634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66.82386363636364</v>
      </c>
      <c r="E890" s="64">
        <f t="shared" si="81"/>
        <v>80.892045454545467</v>
      </c>
      <c r="F890" s="65">
        <f t="shared" si="82"/>
        <v>154.04659090909092</v>
      </c>
      <c r="G890" s="64">
        <f t="shared" si="83"/>
        <v>165.30113636363637</v>
      </c>
      <c r="H890" s="66">
        <f t="shared" si="85"/>
        <v>26.357386363636365</v>
      </c>
      <c r="I890" s="66">
        <f t="shared" si="84"/>
        <v>28.24005681818182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66.791146424517592</v>
      </c>
      <c r="E891" s="64">
        <f t="shared" si="81"/>
        <v>80.852440408626563</v>
      </c>
      <c r="F891" s="65">
        <f t="shared" si="82"/>
        <v>153.97116912599319</v>
      </c>
      <c r="G891" s="64">
        <f t="shared" si="83"/>
        <v>165.22020431328036</v>
      </c>
      <c r="H891" s="66">
        <f t="shared" si="85"/>
        <v>26.346538024971625</v>
      </c>
      <c r="I891" s="66">
        <f t="shared" si="84"/>
        <v>28.228433598183884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66.758503401360542</v>
      </c>
      <c r="E892" s="64">
        <f t="shared" si="81"/>
        <v>80.812925170068027</v>
      </c>
      <c r="F892" s="65">
        <f t="shared" si="82"/>
        <v>153.89591836734695</v>
      </c>
      <c r="G892" s="64">
        <f t="shared" si="83"/>
        <v>165.13945578231292</v>
      </c>
      <c r="H892" s="66">
        <f t="shared" si="85"/>
        <v>26.335714285714285</v>
      </c>
      <c r="I892" s="66">
        <f t="shared" si="84"/>
        <v>28.216836734693878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66.725934314835783</v>
      </c>
      <c r="E893" s="64">
        <f t="shared" si="81"/>
        <v>80.773499433748583</v>
      </c>
      <c r="F893" s="65">
        <f t="shared" si="82"/>
        <v>153.82083805209513</v>
      </c>
      <c r="G893" s="64">
        <f t="shared" si="83"/>
        <v>165.05889014722536</v>
      </c>
      <c r="H893" s="66">
        <f t="shared" si="85"/>
        <v>26.324915062287655</v>
      </c>
      <c r="I893" s="66">
        <f t="shared" si="84"/>
        <v>28.205266138165346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66.693438914027155</v>
      </c>
      <c r="E894" s="64">
        <f t="shared" si="81"/>
        <v>80.734162895927611</v>
      </c>
      <c r="F894" s="65">
        <f t="shared" si="82"/>
        <v>153.74592760180997</v>
      </c>
      <c r="G894" s="64">
        <f t="shared" si="83"/>
        <v>164.97850678733033</v>
      </c>
      <c r="H894" s="66">
        <f t="shared" si="85"/>
        <v>26.314140271493212</v>
      </c>
      <c r="I894" s="66">
        <f t="shared" si="84"/>
        <v>28.193721719457013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66.66101694915254</v>
      </c>
      <c r="E895" s="64">
        <f t="shared" si="81"/>
        <v>80.694915254237287</v>
      </c>
      <c r="F895" s="65">
        <f t="shared" si="82"/>
        <v>153.67118644067799</v>
      </c>
      <c r="G895" s="64">
        <f t="shared" si="83"/>
        <v>164.89830508474577</v>
      </c>
      <c r="H895" s="66">
        <f t="shared" si="85"/>
        <v>26.303389830508472</v>
      </c>
      <c r="I895" s="66">
        <f t="shared" si="84"/>
        <v>28.182203389830505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66.628668171557564</v>
      </c>
      <c r="E896" s="64">
        <f t="shared" si="81"/>
        <v>80.655756207674955</v>
      </c>
      <c r="F896" s="65">
        <f t="shared" si="82"/>
        <v>153.59661399548534</v>
      </c>
      <c r="G896" s="64">
        <f t="shared" si="83"/>
        <v>164.81828442437924</v>
      </c>
      <c r="H896" s="66">
        <f t="shared" si="85"/>
        <v>26.292663656884876</v>
      </c>
      <c r="I896" s="66">
        <f t="shared" si="84"/>
        <v>28.170711060948083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66.596392333709133</v>
      </c>
      <c r="E897" s="64">
        <f t="shared" si="81"/>
        <v>80.616685456595263</v>
      </c>
      <c r="F897" s="65">
        <f t="shared" si="82"/>
        <v>153.52220969560315</v>
      </c>
      <c r="G897" s="64">
        <f t="shared" si="83"/>
        <v>164.73844419391207</v>
      </c>
      <c r="H897" s="66">
        <f t="shared" si="85"/>
        <v>26.281961668545655</v>
      </c>
      <c r="I897" s="66">
        <f t="shared" si="84"/>
        <v>28.159244644870345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66.564189189189193</v>
      </c>
      <c r="E898" s="64">
        <f t="shared" si="81"/>
        <v>80.577702702702709</v>
      </c>
      <c r="F898" s="65">
        <f t="shared" si="82"/>
        <v>153.44797297297296</v>
      </c>
      <c r="G898" s="64">
        <f t="shared" si="83"/>
        <v>164.65878378378378</v>
      </c>
      <c r="H898" s="66">
        <f t="shared" si="85"/>
        <v>26.271283783783783</v>
      </c>
      <c r="I898" s="66">
        <f t="shared" si="84"/>
        <v>28.147804054054053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66.532058492688421</v>
      </c>
      <c r="E899" s="64">
        <f t="shared" si="81"/>
        <v>80.538807649043875</v>
      </c>
      <c r="F899" s="65">
        <f t="shared" si="82"/>
        <v>153.37390326209223</v>
      </c>
      <c r="G899" s="64">
        <f t="shared" si="83"/>
        <v>164.57930258717661</v>
      </c>
      <c r="H899" s="66">
        <f t="shared" si="85"/>
        <v>26.260629921259842</v>
      </c>
      <c r="I899" s="66">
        <f t="shared" si="84"/>
        <v>28.136389201349832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66.5</v>
      </c>
      <c r="E900" s="64">
        <f t="shared" si="81"/>
        <v>80.5</v>
      </c>
      <c r="F900" s="65">
        <f t="shared" si="82"/>
        <v>153.29999999999998</v>
      </c>
      <c r="G900" s="64">
        <f t="shared" si="83"/>
        <v>164.5</v>
      </c>
      <c r="H900" s="66">
        <f t="shared" si="85"/>
        <v>26.25</v>
      </c>
      <c r="I900" s="66">
        <f t="shared" si="84"/>
        <v>28.125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66.468013468013467</v>
      </c>
      <c r="E901" s="64">
        <f t="shared" si="81"/>
        <v>80.46127946127946</v>
      </c>
      <c r="F901" s="65">
        <f t="shared" si="82"/>
        <v>153.22626262626261</v>
      </c>
      <c r="G901" s="64">
        <f t="shared" si="83"/>
        <v>164.4208754208754</v>
      </c>
      <c r="H901" s="66">
        <f t="shared" si="85"/>
        <v>26.239393939393938</v>
      </c>
      <c r="I901" s="66">
        <f t="shared" si="84"/>
        <v>28.113636363636363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66.436098654708516</v>
      </c>
      <c r="E902" s="64">
        <f t="shared" si="81"/>
        <v>80.422645739910308</v>
      </c>
      <c r="F902" s="65">
        <f t="shared" si="82"/>
        <v>153.15269058295962</v>
      </c>
      <c r="G902" s="64">
        <f t="shared" si="83"/>
        <v>164.34192825112106</v>
      </c>
      <c r="H902" s="66">
        <f t="shared" si="85"/>
        <v>26.228811659192825</v>
      </c>
      <c r="I902" s="66">
        <f t="shared" si="84"/>
        <v>28.102298206278025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66.404255319148945</v>
      </c>
      <c r="E903" s="64">
        <f t="shared" si="81"/>
        <v>80.384098544232927</v>
      </c>
      <c r="F903" s="65">
        <f t="shared" si="82"/>
        <v>153.07928331466965</v>
      </c>
      <c r="G903" s="64">
        <f t="shared" si="83"/>
        <v>164.26315789473685</v>
      </c>
      <c r="H903" s="66">
        <f t="shared" si="85"/>
        <v>26.218253079507278</v>
      </c>
      <c r="I903" s="66">
        <f t="shared" si="84"/>
        <v>28.090985442329227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66.372483221476514</v>
      </c>
      <c r="E904" s="64">
        <f t="shared" si="81"/>
        <v>80.345637583892625</v>
      </c>
      <c r="F904" s="65">
        <f t="shared" si="82"/>
        <v>153.00604026845639</v>
      </c>
      <c r="G904" s="64">
        <f t="shared" si="83"/>
        <v>164.18456375838929</v>
      </c>
      <c r="H904" s="66">
        <f t="shared" si="85"/>
        <v>26.207718120805367</v>
      </c>
      <c r="I904" s="66">
        <f t="shared" si="84"/>
        <v>28.07969798657718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66.34078212290504</v>
      </c>
      <c r="E905" s="64">
        <f t="shared" si="81"/>
        <v>80.307262569832417</v>
      </c>
      <c r="F905" s="65">
        <f t="shared" si="82"/>
        <v>152.93296089385478</v>
      </c>
      <c r="G905" s="64">
        <f t="shared" si="83"/>
        <v>164.10614525139667</v>
      </c>
      <c r="H905" s="66">
        <f t="shared" si="85"/>
        <v>26.197206703910613</v>
      </c>
      <c r="I905" s="66">
        <f t="shared" si="84"/>
        <v>28.068435754189942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66.309151785714292</v>
      </c>
      <c r="E906" s="64">
        <f t="shared" si="81"/>
        <v>80.268973214285708</v>
      </c>
      <c r="F906" s="65">
        <f t="shared" si="82"/>
        <v>152.86004464285713</v>
      </c>
      <c r="G906" s="64">
        <f t="shared" si="83"/>
        <v>164.02790178571428</v>
      </c>
      <c r="H906" s="66">
        <f t="shared" si="85"/>
        <v>26.186718749999997</v>
      </c>
      <c r="I906" s="66">
        <f t="shared" si="84"/>
        <v>28.057198660714285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66.277591973244157</v>
      </c>
      <c r="E907" s="64">
        <f t="shared" ref="E907:E970" si="87">B907*$E$7</f>
        <v>80.230769230769241</v>
      </c>
      <c r="F907" s="65">
        <f t="shared" ref="F907:F970" si="88">B907*$F$7</f>
        <v>152.78729096989969</v>
      </c>
      <c r="G907" s="64">
        <f t="shared" ref="G907:G970" si="89">B907*$G$7</f>
        <v>163.94983277591973</v>
      </c>
      <c r="H907" s="66">
        <f t="shared" si="85"/>
        <v>26.176254180602005</v>
      </c>
      <c r="I907" s="66">
        <f t="shared" ref="I907:I970" si="90">$I$7*J907</f>
        <v>28.045986622073574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66.246102449888653</v>
      </c>
      <c r="E908" s="64">
        <f t="shared" si="87"/>
        <v>80.192650334075736</v>
      </c>
      <c r="F908" s="65">
        <f t="shared" si="88"/>
        <v>152.71469933184858</v>
      </c>
      <c r="G908" s="64">
        <f t="shared" si="89"/>
        <v>163.87193763919822</v>
      </c>
      <c r="H908" s="66">
        <f t="shared" ref="H908:H971" si="91">J908*$H$7</f>
        <v>26.165812917594653</v>
      </c>
      <c r="I908" s="66">
        <f t="shared" si="90"/>
        <v>28.034799554565698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66.214682981090107</v>
      </c>
      <c r="E909" s="64">
        <f t="shared" si="87"/>
        <v>80.154616240266975</v>
      </c>
      <c r="F909" s="65">
        <f t="shared" si="88"/>
        <v>152.64226918798667</v>
      </c>
      <c r="G909" s="64">
        <f t="shared" si="89"/>
        <v>163.79421579532814</v>
      </c>
      <c r="H909" s="66">
        <f t="shared" si="91"/>
        <v>26.155394883203559</v>
      </c>
      <c r="I909" s="66">
        <f t="shared" si="90"/>
        <v>28.023637374860957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66.183333333333337</v>
      </c>
      <c r="E910" s="64">
        <f t="shared" si="87"/>
        <v>80.116666666666674</v>
      </c>
      <c r="F910" s="65">
        <f t="shared" si="88"/>
        <v>152.57000000000002</v>
      </c>
      <c r="G910" s="64">
        <f t="shared" si="89"/>
        <v>163.7166666666667</v>
      </c>
      <c r="H910" s="66">
        <f t="shared" si="91"/>
        <v>26.145000000000003</v>
      </c>
      <c r="I910" s="66">
        <f t="shared" si="90"/>
        <v>28.012500000000003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66.15205327413986</v>
      </c>
      <c r="E911" s="64">
        <f t="shared" si="87"/>
        <v>80.078801331853512</v>
      </c>
      <c r="F911" s="65">
        <f t="shared" si="88"/>
        <v>152.4978912319645</v>
      </c>
      <c r="G911" s="64">
        <f t="shared" si="89"/>
        <v>163.63928967813544</v>
      </c>
      <c r="H911" s="66">
        <f t="shared" si="91"/>
        <v>26.134628190899001</v>
      </c>
      <c r="I911" s="66">
        <f t="shared" si="90"/>
        <v>28.001387347391788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66.120842572062088</v>
      </c>
      <c r="E912" s="64">
        <f t="shared" si="87"/>
        <v>80.041019955654107</v>
      </c>
      <c r="F912" s="65">
        <f t="shared" si="88"/>
        <v>152.4259423503326</v>
      </c>
      <c r="G912" s="64">
        <f t="shared" si="89"/>
        <v>163.56208425720621</v>
      </c>
      <c r="H912" s="66">
        <f t="shared" si="91"/>
        <v>26.124279379157429</v>
      </c>
      <c r="I912" s="66">
        <f t="shared" si="90"/>
        <v>27.990299334811532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66.089700996677749</v>
      </c>
      <c r="E913" s="64">
        <f t="shared" si="87"/>
        <v>80.003322259136226</v>
      </c>
      <c r="F913" s="65">
        <f t="shared" si="88"/>
        <v>152.35415282392029</v>
      </c>
      <c r="G913" s="64">
        <f t="shared" si="89"/>
        <v>163.48504983388705</v>
      </c>
      <c r="H913" s="66">
        <f t="shared" si="91"/>
        <v>26.113953488372093</v>
      </c>
      <c r="I913" s="66">
        <f t="shared" si="90"/>
        <v>27.979235880398672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66.05862831858407</v>
      </c>
      <c r="E914" s="64">
        <f t="shared" si="87"/>
        <v>79.965707964601776</v>
      </c>
      <c r="F914" s="65">
        <f t="shared" si="88"/>
        <v>152.28252212389381</v>
      </c>
      <c r="G914" s="64">
        <f t="shared" si="89"/>
        <v>163.40818584070797</v>
      </c>
      <c r="H914" s="66">
        <f t="shared" si="91"/>
        <v>26.103650442477875</v>
      </c>
      <c r="I914" s="66">
        <f t="shared" si="90"/>
        <v>27.968196902654867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66.027624309392266</v>
      </c>
      <c r="E915" s="64">
        <f t="shared" si="87"/>
        <v>79.928176795580114</v>
      </c>
      <c r="F915" s="65">
        <f t="shared" si="88"/>
        <v>152.2110497237569</v>
      </c>
      <c r="G915" s="64">
        <f t="shared" si="89"/>
        <v>163.33149171270719</v>
      </c>
      <c r="H915" s="66">
        <f t="shared" si="91"/>
        <v>26.09337016574586</v>
      </c>
      <c r="I915" s="66">
        <f t="shared" si="90"/>
        <v>27.957182320441991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65.996688741721854</v>
      </c>
      <c r="E916" s="64">
        <f t="shared" si="87"/>
        <v>79.890728476821195</v>
      </c>
      <c r="F916" s="65">
        <f t="shared" si="88"/>
        <v>152.13973509933774</v>
      </c>
      <c r="G916" s="64">
        <f t="shared" si="89"/>
        <v>163.25496688741723</v>
      </c>
      <c r="H916" s="66">
        <f t="shared" si="91"/>
        <v>26.083112582781457</v>
      </c>
      <c r="I916" s="66">
        <f t="shared" si="90"/>
        <v>27.94619205298013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65.965821389195142</v>
      </c>
      <c r="E917" s="64">
        <f t="shared" si="87"/>
        <v>79.853362734288865</v>
      </c>
      <c r="F917" s="65">
        <f t="shared" si="88"/>
        <v>152.06857772877618</v>
      </c>
      <c r="G917" s="64">
        <f t="shared" si="89"/>
        <v>163.17861080485116</v>
      </c>
      <c r="H917" s="66">
        <f t="shared" si="91"/>
        <v>26.0728776185226</v>
      </c>
      <c r="I917" s="66">
        <f t="shared" si="90"/>
        <v>27.935226019845643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65.935022026431724</v>
      </c>
      <c r="E918" s="64">
        <f t="shared" si="87"/>
        <v>79.816079295154182</v>
      </c>
      <c r="F918" s="65">
        <f t="shared" si="88"/>
        <v>151.99757709251102</v>
      </c>
      <c r="G918" s="64">
        <f t="shared" si="89"/>
        <v>163.102422907489</v>
      </c>
      <c r="H918" s="66">
        <f t="shared" si="91"/>
        <v>26.062665198237887</v>
      </c>
      <c r="I918" s="66">
        <f t="shared" si="90"/>
        <v>27.924284140969167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65.904290429042916</v>
      </c>
      <c r="E919" s="64">
        <f t="shared" si="87"/>
        <v>79.778877887788795</v>
      </c>
      <c r="F919" s="65">
        <f t="shared" si="88"/>
        <v>151.92673267326737</v>
      </c>
      <c r="G919" s="64">
        <f t="shared" si="89"/>
        <v>163.02640264026405</v>
      </c>
      <c r="H919" s="66">
        <f t="shared" si="91"/>
        <v>26.052475247524754</v>
      </c>
      <c r="I919" s="66">
        <f t="shared" si="90"/>
        <v>27.913366336633665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65.873626373626379</v>
      </c>
      <c r="E920" s="64">
        <f t="shared" si="87"/>
        <v>79.741758241758248</v>
      </c>
      <c r="F920" s="65">
        <f t="shared" si="88"/>
        <v>151.85604395604398</v>
      </c>
      <c r="G920" s="64">
        <f t="shared" si="89"/>
        <v>162.95054945054946</v>
      </c>
      <c r="H920" s="66">
        <f t="shared" si="91"/>
        <v>26.042307692307695</v>
      </c>
      <c r="I920" s="66">
        <f t="shared" si="90"/>
        <v>27.902472527472529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65.843029637760708</v>
      </c>
      <c r="E921" s="64">
        <f t="shared" si="87"/>
        <v>79.704720087815602</v>
      </c>
      <c r="F921" s="65">
        <f t="shared" si="88"/>
        <v>151.78551042810102</v>
      </c>
      <c r="G921" s="64">
        <f t="shared" si="89"/>
        <v>162.87486278814492</v>
      </c>
      <c r="H921" s="66">
        <f t="shared" si="91"/>
        <v>26.032162458836446</v>
      </c>
      <c r="I921" s="66">
        <f t="shared" si="90"/>
        <v>27.89160263446762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65.8125</v>
      </c>
      <c r="E922" s="64">
        <f t="shared" si="87"/>
        <v>79.66776315789474</v>
      </c>
      <c r="F922" s="65">
        <f t="shared" si="88"/>
        <v>151.71513157894736</v>
      </c>
      <c r="G922" s="64">
        <f t="shared" si="89"/>
        <v>162.79934210526315</v>
      </c>
      <c r="H922" s="66">
        <f t="shared" si="91"/>
        <v>26.022039473684213</v>
      </c>
      <c r="I922" s="66">
        <f t="shared" si="90"/>
        <v>27.88075657894737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65.782037239868558</v>
      </c>
      <c r="E923" s="64">
        <f t="shared" si="87"/>
        <v>79.630887185104044</v>
      </c>
      <c r="F923" s="65">
        <f t="shared" si="88"/>
        <v>151.64490690032858</v>
      </c>
      <c r="G923" s="64">
        <f t="shared" si="89"/>
        <v>162.72398685651697</v>
      </c>
      <c r="H923" s="66">
        <f t="shared" si="91"/>
        <v>26.011938663745891</v>
      </c>
      <c r="I923" s="66">
        <f t="shared" si="90"/>
        <v>27.869934282584882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65.751641137855572</v>
      </c>
      <c r="E924" s="64">
        <f t="shared" si="87"/>
        <v>79.5940919037199</v>
      </c>
      <c r="F924" s="65">
        <f t="shared" si="88"/>
        <v>151.57483588621443</v>
      </c>
      <c r="G924" s="64">
        <f t="shared" si="89"/>
        <v>162.64879649890588</v>
      </c>
      <c r="H924" s="66">
        <f t="shared" si="91"/>
        <v>26.00185995623632</v>
      </c>
      <c r="I924" s="66">
        <f t="shared" si="90"/>
        <v>27.859135667396057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65.721311475409848</v>
      </c>
      <c r="E925" s="64">
        <f t="shared" si="87"/>
        <v>79.557377049180332</v>
      </c>
      <c r="F925" s="65">
        <f t="shared" si="88"/>
        <v>151.50491803278689</v>
      </c>
      <c r="G925" s="64">
        <f t="shared" si="89"/>
        <v>162.57377049180329</v>
      </c>
      <c r="H925" s="66">
        <f t="shared" si="91"/>
        <v>25.991803278688522</v>
      </c>
      <c r="I925" s="66">
        <f t="shared" si="90"/>
        <v>27.848360655737704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65.691048034934511</v>
      </c>
      <c r="E926" s="64">
        <f t="shared" si="87"/>
        <v>79.520742358078621</v>
      </c>
      <c r="F926" s="65">
        <f t="shared" si="88"/>
        <v>151.435152838428</v>
      </c>
      <c r="G926" s="64">
        <f t="shared" si="89"/>
        <v>162.49890829694328</v>
      </c>
      <c r="H926" s="66">
        <f t="shared" si="91"/>
        <v>25.981768558951963</v>
      </c>
      <c r="I926" s="66">
        <f t="shared" si="90"/>
        <v>27.837609170305676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65.660850599781895</v>
      </c>
      <c r="E927" s="64">
        <f t="shared" si="87"/>
        <v>79.48418756815704</v>
      </c>
      <c r="F927" s="65">
        <f t="shared" si="88"/>
        <v>151.36553980370775</v>
      </c>
      <c r="G927" s="64">
        <f t="shared" si="89"/>
        <v>162.42420937840785</v>
      </c>
      <c r="H927" s="66">
        <f t="shared" si="91"/>
        <v>25.971755725190839</v>
      </c>
      <c r="I927" s="66">
        <f t="shared" si="90"/>
        <v>27.826881134133043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65.630718954248366</v>
      </c>
      <c r="E928" s="64">
        <f t="shared" si="87"/>
        <v>79.447712418300654</v>
      </c>
      <c r="F928" s="65">
        <f t="shared" si="88"/>
        <v>151.29607843137254</v>
      </c>
      <c r="G928" s="64">
        <f t="shared" si="89"/>
        <v>162.34967320261438</v>
      </c>
      <c r="H928" s="66">
        <f t="shared" si="91"/>
        <v>25.961764705882349</v>
      </c>
      <c r="I928" s="66">
        <f t="shared" si="90"/>
        <v>27.816176470588232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65.600652883569097</v>
      </c>
      <c r="E929" s="64">
        <f t="shared" si="87"/>
        <v>79.411316648531013</v>
      </c>
      <c r="F929" s="65">
        <f t="shared" si="88"/>
        <v>151.22676822633298</v>
      </c>
      <c r="G929" s="64">
        <f t="shared" si="89"/>
        <v>162.27529923830249</v>
      </c>
      <c r="H929" s="66">
        <f t="shared" si="91"/>
        <v>25.951795429815022</v>
      </c>
      <c r="I929" s="66">
        <f t="shared" si="90"/>
        <v>27.805495103373236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65.570652173913047</v>
      </c>
      <c r="E930" s="64">
        <f t="shared" si="87"/>
        <v>79.375000000000014</v>
      </c>
      <c r="F930" s="65">
        <f t="shared" si="88"/>
        <v>151.15760869565219</v>
      </c>
      <c r="G930" s="64">
        <f t="shared" si="89"/>
        <v>162.20108695652175</v>
      </c>
      <c r="H930" s="66">
        <f t="shared" si="91"/>
        <v>25.94184782608696</v>
      </c>
      <c r="I930" s="66">
        <f t="shared" si="90"/>
        <v>27.794836956521742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65.54071661237785</v>
      </c>
      <c r="E931" s="64">
        <f t="shared" si="87"/>
        <v>79.338762214983717</v>
      </c>
      <c r="F931" s="65">
        <f t="shared" si="88"/>
        <v>151.08859934853422</v>
      </c>
      <c r="G931" s="64">
        <f t="shared" si="89"/>
        <v>162.12703583061889</v>
      </c>
      <c r="H931" s="66">
        <f t="shared" si="91"/>
        <v>25.931921824104236</v>
      </c>
      <c r="I931" s="66">
        <f t="shared" si="90"/>
        <v>27.784201954397396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65.510845986984819</v>
      </c>
      <c r="E932" s="64">
        <f t="shared" si="87"/>
        <v>79.302603036876349</v>
      </c>
      <c r="F932" s="65">
        <f t="shared" si="88"/>
        <v>151.01973969631237</v>
      </c>
      <c r="G932" s="64">
        <f t="shared" si="89"/>
        <v>162.05314533622558</v>
      </c>
      <c r="H932" s="66">
        <f t="shared" si="91"/>
        <v>25.922017353579172</v>
      </c>
      <c r="I932" s="66">
        <f t="shared" si="90"/>
        <v>27.77359002169197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65.481040086673886</v>
      </c>
      <c r="E933" s="64">
        <f t="shared" si="87"/>
        <v>79.266522210184192</v>
      </c>
      <c r="F933" s="65">
        <f t="shared" si="88"/>
        <v>150.95102925243771</v>
      </c>
      <c r="G933" s="64">
        <f t="shared" si="89"/>
        <v>161.97941495124596</v>
      </c>
      <c r="H933" s="66">
        <f t="shared" si="91"/>
        <v>25.912134344528713</v>
      </c>
      <c r="I933" s="66">
        <f t="shared" si="90"/>
        <v>27.763001083423621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65.451298701298711</v>
      </c>
      <c r="E934" s="64">
        <f t="shared" si="87"/>
        <v>79.23051948051949</v>
      </c>
      <c r="F934" s="65">
        <f t="shared" si="88"/>
        <v>150.88246753246753</v>
      </c>
      <c r="G934" s="64">
        <f t="shared" si="89"/>
        <v>161.90584415584416</v>
      </c>
      <c r="H934" s="66">
        <f t="shared" si="91"/>
        <v>25.902272727272724</v>
      </c>
      <c r="I934" s="66">
        <f t="shared" si="90"/>
        <v>27.752435064935064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65.421621621621625</v>
      </c>
      <c r="E935" s="64">
        <f t="shared" si="87"/>
        <v>79.194594594594605</v>
      </c>
      <c r="F935" s="65">
        <f t="shared" si="88"/>
        <v>150.81405405405408</v>
      </c>
      <c r="G935" s="64">
        <f t="shared" si="89"/>
        <v>161.83243243243246</v>
      </c>
      <c r="H935" s="66">
        <f t="shared" si="91"/>
        <v>25.892432432432432</v>
      </c>
      <c r="I935" s="66">
        <f t="shared" si="90"/>
        <v>27.741891891891893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65.39200863930887</v>
      </c>
      <c r="E936" s="64">
        <f t="shared" si="87"/>
        <v>79.158747300215992</v>
      </c>
      <c r="F936" s="65">
        <f t="shared" si="88"/>
        <v>150.74578833693306</v>
      </c>
      <c r="G936" s="64">
        <f t="shared" si="89"/>
        <v>161.75917926565879</v>
      </c>
      <c r="H936" s="66">
        <f t="shared" si="91"/>
        <v>25.882613390928721</v>
      </c>
      <c r="I936" s="66">
        <f t="shared" si="90"/>
        <v>27.731371490280775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65.362459546925564</v>
      </c>
      <c r="E937" s="64">
        <f t="shared" si="87"/>
        <v>79.122977346278319</v>
      </c>
      <c r="F937" s="65">
        <f t="shared" si="88"/>
        <v>150.67766990291264</v>
      </c>
      <c r="G937" s="64">
        <f t="shared" si="89"/>
        <v>161.68608414239483</v>
      </c>
      <c r="H937" s="66">
        <f t="shared" si="91"/>
        <v>25.872815533980578</v>
      </c>
      <c r="I937" s="66">
        <f t="shared" si="90"/>
        <v>27.720873786407765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65.332974137931046</v>
      </c>
      <c r="E938" s="64">
        <f t="shared" si="87"/>
        <v>79.087284482758633</v>
      </c>
      <c r="F938" s="65">
        <f t="shared" si="88"/>
        <v>150.60969827586209</v>
      </c>
      <c r="G938" s="64">
        <f t="shared" si="89"/>
        <v>161.61314655172416</v>
      </c>
      <c r="H938" s="66">
        <f t="shared" si="91"/>
        <v>25.863038793103446</v>
      </c>
      <c r="I938" s="66">
        <f t="shared" si="90"/>
        <v>27.710398706896548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65.303552206673842</v>
      </c>
      <c r="E939" s="64">
        <f t="shared" si="87"/>
        <v>79.051668460710445</v>
      </c>
      <c r="F939" s="65">
        <f t="shared" si="88"/>
        <v>150.54187298170078</v>
      </c>
      <c r="G939" s="64">
        <f t="shared" si="89"/>
        <v>161.54036598493005</v>
      </c>
      <c r="H939" s="66">
        <f t="shared" si="91"/>
        <v>25.853283100107639</v>
      </c>
      <c r="I939" s="66">
        <f t="shared" si="90"/>
        <v>27.699946178686758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65.274193548387103</v>
      </c>
      <c r="E940" s="64">
        <f t="shared" si="87"/>
        <v>79.016129032258064</v>
      </c>
      <c r="F940" s="65">
        <f t="shared" si="88"/>
        <v>150.47419354838709</v>
      </c>
      <c r="G940" s="64">
        <f t="shared" si="89"/>
        <v>161.46774193548387</v>
      </c>
      <c r="H940" s="66">
        <f t="shared" si="91"/>
        <v>25.843548387096771</v>
      </c>
      <c r="I940" s="66">
        <f t="shared" si="90"/>
        <v>27.689516129032256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65.244897959183675</v>
      </c>
      <c r="E941" s="64">
        <f t="shared" si="87"/>
        <v>78.980665950590776</v>
      </c>
      <c r="F941" s="65">
        <f t="shared" si="88"/>
        <v>150.40665950590764</v>
      </c>
      <c r="G941" s="64">
        <f t="shared" si="89"/>
        <v>161.39527389903333</v>
      </c>
      <c r="H941" s="66">
        <f t="shared" si="91"/>
        <v>25.83383458646616</v>
      </c>
      <c r="I941" s="66">
        <f t="shared" si="90"/>
        <v>27.679108485499459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65.215665236051507</v>
      </c>
      <c r="E942" s="64">
        <f t="shared" si="87"/>
        <v>78.945278969957087</v>
      </c>
      <c r="F942" s="65">
        <f t="shared" si="88"/>
        <v>150.33927038626612</v>
      </c>
      <c r="G942" s="64">
        <f t="shared" si="89"/>
        <v>161.32296137339057</v>
      </c>
      <c r="H942" s="66">
        <f t="shared" si="91"/>
        <v>25.824141630901288</v>
      </c>
      <c r="I942" s="66">
        <f t="shared" si="90"/>
        <v>27.668723175965663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65.186495176848894</v>
      </c>
      <c r="E943" s="64">
        <f t="shared" si="87"/>
        <v>78.909967845659182</v>
      </c>
      <c r="F943" s="65">
        <f t="shared" si="88"/>
        <v>150.27202572347269</v>
      </c>
      <c r="G943" s="64">
        <f t="shared" si="89"/>
        <v>161.25080385852092</v>
      </c>
      <c r="H943" s="66">
        <f t="shared" si="91"/>
        <v>25.814469453376208</v>
      </c>
      <c r="I943" s="66">
        <f t="shared" si="90"/>
        <v>27.658360128617364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65.157387580299797</v>
      </c>
      <c r="E944" s="64">
        <f t="shared" si="87"/>
        <v>78.874732334047124</v>
      </c>
      <c r="F944" s="65">
        <f t="shared" si="88"/>
        <v>150.2049250535332</v>
      </c>
      <c r="G944" s="64">
        <f t="shared" si="89"/>
        <v>161.17880085653107</v>
      </c>
      <c r="H944" s="66">
        <f t="shared" si="91"/>
        <v>25.804817987152031</v>
      </c>
      <c r="I944" s="66">
        <f t="shared" si="90"/>
        <v>27.648019271948606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65.128342245989316</v>
      </c>
      <c r="E945" s="64">
        <f t="shared" si="87"/>
        <v>78.839572192513387</v>
      </c>
      <c r="F945" s="65">
        <f t="shared" si="88"/>
        <v>150.13796791443852</v>
      </c>
      <c r="G945" s="64">
        <f t="shared" si="89"/>
        <v>161.10695187165777</v>
      </c>
      <c r="H945" s="66">
        <f t="shared" si="91"/>
        <v>25.795187165775399</v>
      </c>
      <c r="I945" s="66">
        <f t="shared" si="90"/>
        <v>27.637700534759357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65.099358974358992</v>
      </c>
      <c r="E946" s="64">
        <f t="shared" si="87"/>
        <v>78.804487179487197</v>
      </c>
      <c r="F946" s="65">
        <f t="shared" si="88"/>
        <v>150.07115384615386</v>
      </c>
      <c r="G946" s="64">
        <f t="shared" si="89"/>
        <v>161.03525641025644</v>
      </c>
      <c r="H946" s="66">
        <f t="shared" si="91"/>
        <v>25.785576923076924</v>
      </c>
      <c r="I946" s="66">
        <f t="shared" si="90"/>
        <v>27.627403846153847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65.070437566702239</v>
      </c>
      <c r="E947" s="64">
        <f t="shared" si="87"/>
        <v>78.769477054429032</v>
      </c>
      <c r="F947" s="65">
        <f t="shared" si="88"/>
        <v>150.00448239060833</v>
      </c>
      <c r="G947" s="64">
        <f t="shared" si="89"/>
        <v>160.96371398078975</v>
      </c>
      <c r="H947" s="66">
        <f t="shared" si="91"/>
        <v>25.775987193169687</v>
      </c>
      <c r="I947" s="66">
        <f t="shared" si="90"/>
        <v>27.617129135538953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65.041577825159919</v>
      </c>
      <c r="E948" s="64">
        <f t="shared" si="87"/>
        <v>78.734541577825169</v>
      </c>
      <c r="F948" s="65">
        <f t="shared" si="88"/>
        <v>149.93795309168445</v>
      </c>
      <c r="G948" s="64">
        <f t="shared" si="89"/>
        <v>160.89232409381663</v>
      </c>
      <c r="H948" s="66">
        <f t="shared" si="91"/>
        <v>25.76641791044776</v>
      </c>
      <c r="I948" s="66">
        <f t="shared" si="90"/>
        <v>27.606876332622601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65.012779552715642</v>
      </c>
      <c r="E949" s="64">
        <f t="shared" si="87"/>
        <v>78.699680511182095</v>
      </c>
      <c r="F949" s="65">
        <f t="shared" si="88"/>
        <v>149.87156549520765</v>
      </c>
      <c r="G949" s="64">
        <f t="shared" si="89"/>
        <v>160.82108626198081</v>
      </c>
      <c r="H949" s="66">
        <f t="shared" si="91"/>
        <v>25.756869009584662</v>
      </c>
      <c r="I949" s="66">
        <f t="shared" si="90"/>
        <v>27.596645367412137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64.9840425531915</v>
      </c>
      <c r="E950" s="64">
        <f t="shared" si="87"/>
        <v>78.664893617021278</v>
      </c>
      <c r="F950" s="65">
        <f t="shared" si="88"/>
        <v>149.80531914893618</v>
      </c>
      <c r="G950" s="64">
        <f t="shared" si="89"/>
        <v>160.75000000000003</v>
      </c>
      <c r="H950" s="66">
        <f t="shared" si="91"/>
        <v>25.747340425531913</v>
      </c>
      <c r="I950" s="67">
        <f t="shared" si="90"/>
        <v>27.586436170212764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64.955366631243365</v>
      </c>
      <c r="E951" s="64">
        <f t="shared" si="87"/>
        <v>78.630180658873542</v>
      </c>
      <c r="F951" s="65">
        <f t="shared" si="88"/>
        <v>149.73921360255051</v>
      </c>
      <c r="G951" s="64">
        <f t="shared" si="89"/>
        <v>160.67906482465463</v>
      </c>
      <c r="H951" s="66">
        <f t="shared" si="91"/>
        <v>25.737832093517532</v>
      </c>
      <c r="I951" s="67">
        <f t="shared" si="90"/>
        <v>27.576248671625926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64.926751592356695</v>
      </c>
      <c r="E952" s="64">
        <f t="shared" si="87"/>
        <v>78.595541401273891</v>
      </c>
      <c r="F952" s="65">
        <f t="shared" si="88"/>
        <v>149.67324840764331</v>
      </c>
      <c r="G952" s="64">
        <f t="shared" si="89"/>
        <v>160.6082802547771</v>
      </c>
      <c r="H952" s="66">
        <f t="shared" si="91"/>
        <v>25.728343949044589</v>
      </c>
      <c r="I952" s="67">
        <f t="shared" si="90"/>
        <v>27.566082802547772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64.898197242842002</v>
      </c>
      <c r="E953" s="64">
        <f t="shared" si="87"/>
        <v>78.560975609756113</v>
      </c>
      <c r="F953" s="65">
        <f t="shared" si="88"/>
        <v>149.60742311770946</v>
      </c>
      <c r="G953" s="64">
        <f t="shared" si="89"/>
        <v>160.53764581124074</v>
      </c>
      <c r="H953" s="66">
        <f t="shared" si="91"/>
        <v>25.718875927889712</v>
      </c>
      <c r="I953" s="67">
        <f t="shared" si="90"/>
        <v>27.555938494167549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64.869703389830505</v>
      </c>
      <c r="E954" s="64">
        <f t="shared" si="87"/>
        <v>78.52648305084746</v>
      </c>
      <c r="F954" s="65">
        <f t="shared" si="88"/>
        <v>149.54173728813558</v>
      </c>
      <c r="G954" s="64">
        <f t="shared" si="89"/>
        <v>160.46716101694915</v>
      </c>
      <c r="H954" s="66">
        <f t="shared" si="91"/>
        <v>25.709427966101696</v>
      </c>
      <c r="I954" s="67">
        <f t="shared" si="90"/>
        <v>27.545815677966104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64.841269841269849</v>
      </c>
      <c r="E955" s="64">
        <f t="shared" si="87"/>
        <v>78.492063492063494</v>
      </c>
      <c r="F955" s="65">
        <f t="shared" si="88"/>
        <v>149.47619047619048</v>
      </c>
      <c r="G955" s="64">
        <f t="shared" si="89"/>
        <v>160.39682539682539</v>
      </c>
      <c r="H955" s="66">
        <f t="shared" si="91"/>
        <v>25.699999999999996</v>
      </c>
      <c r="I955" s="67">
        <f t="shared" si="90"/>
        <v>27.535714285714281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64.812896405919659</v>
      </c>
      <c r="E956" s="64">
        <f t="shared" si="87"/>
        <v>78.457716701902754</v>
      </c>
      <c r="F956" s="65">
        <f t="shared" si="88"/>
        <v>149.4107822410148</v>
      </c>
      <c r="G956" s="64">
        <f t="shared" si="89"/>
        <v>160.32663847780128</v>
      </c>
      <c r="H956" s="66">
        <f t="shared" si="91"/>
        <v>25.690591966173361</v>
      </c>
      <c r="I956" s="67">
        <f t="shared" si="90"/>
        <v>27.525634249471459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64.784582893347419</v>
      </c>
      <c r="E957" s="64">
        <f t="shared" si="87"/>
        <v>78.423442449841616</v>
      </c>
      <c r="F957" s="65">
        <f t="shared" si="88"/>
        <v>149.34551214361142</v>
      </c>
      <c r="G957" s="64">
        <f t="shared" si="89"/>
        <v>160.25659978880677</v>
      </c>
      <c r="H957" s="66">
        <f t="shared" si="91"/>
        <v>25.681203801478354</v>
      </c>
      <c r="I957" s="67">
        <f t="shared" si="90"/>
        <v>27.51557550158395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64.756329113924053</v>
      </c>
      <c r="E958" s="64">
        <f t="shared" si="87"/>
        <v>78.389240506329116</v>
      </c>
      <c r="F958" s="65">
        <f t="shared" si="88"/>
        <v>149.28037974683545</v>
      </c>
      <c r="G958" s="64">
        <f t="shared" si="89"/>
        <v>160.18670886075952</v>
      </c>
      <c r="H958" s="66">
        <f t="shared" si="91"/>
        <v>25.671835443037978</v>
      </c>
      <c r="I958" s="67">
        <f t="shared" si="90"/>
        <v>27.505537974683545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64.72813487881983</v>
      </c>
      <c r="E959" s="64">
        <f t="shared" si="87"/>
        <v>78.355110642781895</v>
      </c>
      <c r="F959" s="65">
        <f t="shared" si="88"/>
        <v>149.21538461538464</v>
      </c>
      <c r="G959" s="64">
        <f t="shared" si="89"/>
        <v>160.1169652265543</v>
      </c>
      <c r="H959" s="66">
        <f t="shared" si="91"/>
        <v>25.662486828240255</v>
      </c>
      <c r="I959" s="67">
        <f t="shared" si="90"/>
        <v>27.495521601685986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64.7</v>
      </c>
      <c r="E960" s="64">
        <f t="shared" si="87"/>
        <v>78.321052631578965</v>
      </c>
      <c r="F960" s="65">
        <f t="shared" si="88"/>
        <v>149.15052631578951</v>
      </c>
      <c r="G960" s="64">
        <f t="shared" si="89"/>
        <v>160.04736842105265</v>
      </c>
      <c r="H960" s="66">
        <f t="shared" si="91"/>
        <v>25.653157894736843</v>
      </c>
      <c r="I960" s="67">
        <f t="shared" si="90"/>
        <v>27.485526315789475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64.671924290220829</v>
      </c>
      <c r="E961" s="64">
        <f t="shared" si="87"/>
        <v>78.287066246056781</v>
      </c>
      <c r="F961" s="65">
        <f t="shared" si="88"/>
        <v>149.08580441640379</v>
      </c>
      <c r="G961" s="64">
        <f t="shared" si="89"/>
        <v>159.97791798107258</v>
      </c>
      <c r="H961" s="66">
        <f t="shared" si="91"/>
        <v>25.643848580441642</v>
      </c>
      <c r="I961" s="67">
        <f t="shared" si="90"/>
        <v>27.475552050473187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64.643907563025209</v>
      </c>
      <c r="E962" s="64">
        <f t="shared" si="87"/>
        <v>78.253151260504211</v>
      </c>
      <c r="F962" s="65">
        <f t="shared" si="88"/>
        <v>149.02121848739498</v>
      </c>
      <c r="G962" s="64">
        <f t="shared" si="89"/>
        <v>159.90861344537817</v>
      </c>
      <c r="H962" s="66">
        <f t="shared" si="91"/>
        <v>25.634558823529414</v>
      </c>
      <c r="I962" s="67">
        <f t="shared" si="90"/>
        <v>27.4655987394958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64.615949632738733</v>
      </c>
      <c r="E963" s="64">
        <f t="shared" si="87"/>
        <v>78.219307450157402</v>
      </c>
      <c r="F963" s="65">
        <f t="shared" si="88"/>
        <v>148.95676810073454</v>
      </c>
      <c r="G963" s="64">
        <f t="shared" si="89"/>
        <v>159.8394543546695</v>
      </c>
      <c r="H963" s="66">
        <f t="shared" si="91"/>
        <v>25.625288562434417</v>
      </c>
      <c r="I963" s="67">
        <f t="shared" si="90"/>
        <v>27.455666316894018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64.58805031446542</v>
      </c>
      <c r="E964" s="64">
        <f t="shared" si="87"/>
        <v>78.18553459119498</v>
      </c>
      <c r="F964" s="65">
        <f t="shared" si="88"/>
        <v>148.89245283018869</v>
      </c>
      <c r="G964" s="64">
        <f t="shared" si="89"/>
        <v>159.77044025157235</v>
      </c>
      <c r="H964" s="66">
        <f t="shared" si="91"/>
        <v>25.616037735849055</v>
      </c>
      <c r="I964" s="67">
        <f t="shared" si="90"/>
        <v>27.445754716981131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64.560209424083766</v>
      </c>
      <c r="E965" s="64">
        <f t="shared" si="87"/>
        <v>78.151832460732976</v>
      </c>
      <c r="F965" s="65">
        <f t="shared" si="88"/>
        <v>148.8282722513089</v>
      </c>
      <c r="G965" s="64">
        <f t="shared" si="89"/>
        <v>159.70157068062827</v>
      </c>
      <c r="H965" s="66">
        <f t="shared" si="91"/>
        <v>25.606806282722509</v>
      </c>
      <c r="I965" s="67">
        <f t="shared" si="90"/>
        <v>27.435863874345543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64.53242677824268</v>
      </c>
      <c r="E966" s="64">
        <f t="shared" si="87"/>
        <v>78.118200836820094</v>
      </c>
      <c r="F966" s="65">
        <f t="shared" si="88"/>
        <v>148.76422594142261</v>
      </c>
      <c r="G966" s="64">
        <f t="shared" si="89"/>
        <v>159.63284518828453</v>
      </c>
      <c r="H966" s="66">
        <f t="shared" si="91"/>
        <v>25.597594142259414</v>
      </c>
      <c r="I966" s="67">
        <f t="shared" si="90"/>
        <v>27.425993723849373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64.504702194357364</v>
      </c>
      <c r="E967" s="64">
        <f t="shared" si="87"/>
        <v>78.084639498432608</v>
      </c>
      <c r="F967" s="65">
        <f t="shared" si="88"/>
        <v>148.70031347962384</v>
      </c>
      <c r="G967" s="64">
        <f t="shared" si="89"/>
        <v>159.56426332288402</v>
      </c>
      <c r="H967" s="66">
        <f t="shared" si="91"/>
        <v>25.588401253918491</v>
      </c>
      <c r="I967" s="67">
        <f t="shared" si="90"/>
        <v>27.416144200626956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64.477035490605431</v>
      </c>
      <c r="E968" s="64">
        <f t="shared" si="87"/>
        <v>78.051148225469731</v>
      </c>
      <c r="F968" s="65">
        <f t="shared" si="88"/>
        <v>148.6365344467641</v>
      </c>
      <c r="G968" s="64">
        <f t="shared" si="89"/>
        <v>159.49582463465555</v>
      </c>
      <c r="H968" s="66">
        <f t="shared" si="91"/>
        <v>25.579227557411276</v>
      </c>
      <c r="I968" s="67">
        <f t="shared" si="90"/>
        <v>27.406315240083508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64.449426485922842</v>
      </c>
      <c r="E969" s="64">
        <f t="shared" si="87"/>
        <v>78.017726798748697</v>
      </c>
      <c r="F969" s="65">
        <f t="shared" si="88"/>
        <v>148.57288842544318</v>
      </c>
      <c r="G969" s="64">
        <f t="shared" si="89"/>
        <v>159.42752867570385</v>
      </c>
      <c r="H969" s="66">
        <f t="shared" si="91"/>
        <v>25.570072992700727</v>
      </c>
      <c r="I969" s="67">
        <f t="shared" si="90"/>
        <v>27.396506777893634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64.421875</v>
      </c>
      <c r="E970" s="64">
        <f t="shared" si="87"/>
        <v>77.984375</v>
      </c>
      <c r="F970" s="65">
        <f t="shared" si="88"/>
        <v>148.50937500000001</v>
      </c>
      <c r="G970" s="64">
        <f t="shared" si="89"/>
        <v>159.359375</v>
      </c>
      <c r="H970" s="66">
        <f t="shared" si="91"/>
        <v>25.560937500000001</v>
      </c>
      <c r="I970" s="67">
        <f t="shared" si="90"/>
        <v>27.386718750000004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64.394380853277838</v>
      </c>
      <c r="E971" s="64">
        <f t="shared" ref="E971:E1034" si="93">B971*$E$7</f>
        <v>77.951092611862649</v>
      </c>
      <c r="F971" s="65">
        <f t="shared" ref="F971:F1034" si="94">B971*$F$7</f>
        <v>148.44599375650364</v>
      </c>
      <c r="G971" s="64">
        <f t="shared" ref="G971:G1034" si="95">B971*$G$7</f>
        <v>159.2913631633715</v>
      </c>
      <c r="H971" s="66">
        <f t="shared" si="91"/>
        <v>25.551821019771072</v>
      </c>
      <c r="I971" s="67">
        <f t="shared" ref="I971:I1034" si="96">$I$7*J971</f>
        <v>27.376951092611861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64.366943866943856</v>
      </c>
      <c r="E972" s="64">
        <f t="shared" si="93"/>
        <v>77.917879417879419</v>
      </c>
      <c r="F972" s="65">
        <f t="shared" si="94"/>
        <v>148.38274428274428</v>
      </c>
      <c r="G972" s="64">
        <f t="shared" si="95"/>
        <v>159.22349272349271</v>
      </c>
      <c r="H972" s="66">
        <f t="shared" ref="H972:H1035" si="97">J972*$H$7</f>
        <v>25.542723492723493</v>
      </c>
      <c r="I972" s="67">
        <f t="shared" si="96"/>
        <v>27.367203742203742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64.339563862928358</v>
      </c>
      <c r="E973" s="64">
        <f t="shared" si="93"/>
        <v>77.884735202492223</v>
      </c>
      <c r="F973" s="65">
        <f t="shared" si="94"/>
        <v>148.31962616822432</v>
      </c>
      <c r="G973" s="64">
        <f t="shared" si="95"/>
        <v>159.1557632398754</v>
      </c>
      <c r="H973" s="66">
        <f t="shared" si="97"/>
        <v>25.533644859813084</v>
      </c>
      <c r="I973" s="67">
        <f t="shared" si="96"/>
        <v>27.357476635514018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64.312240663900425</v>
      </c>
      <c r="E974" s="64">
        <f t="shared" si="93"/>
        <v>77.851659751037346</v>
      </c>
      <c r="F974" s="65">
        <f t="shared" si="94"/>
        <v>148.25663900414938</v>
      </c>
      <c r="G974" s="64">
        <f t="shared" si="95"/>
        <v>159.08817427385893</v>
      </c>
      <c r="H974" s="66">
        <f t="shared" si="97"/>
        <v>25.524585062240661</v>
      </c>
      <c r="I974" s="67">
        <f t="shared" si="96"/>
        <v>27.347769709543567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64.284974093264253</v>
      </c>
      <c r="E975" s="64">
        <f t="shared" si="93"/>
        <v>77.818652849740943</v>
      </c>
      <c r="F975" s="65">
        <f t="shared" si="94"/>
        <v>148.19378238341972</v>
      </c>
      <c r="G975" s="64">
        <f t="shared" si="95"/>
        <v>159.02072538860105</v>
      </c>
      <c r="H975" s="66">
        <f t="shared" si="97"/>
        <v>25.515544041450774</v>
      </c>
      <c r="I975" s="67">
        <f t="shared" si="96"/>
        <v>27.338082901554401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64.257763975155285</v>
      </c>
      <c r="E976" s="64">
        <f t="shared" si="93"/>
        <v>77.785714285714292</v>
      </c>
      <c r="F976" s="65">
        <f t="shared" si="94"/>
        <v>148.13105590062113</v>
      </c>
      <c r="G976" s="64">
        <f t="shared" si="95"/>
        <v>158.95341614906835</v>
      </c>
      <c r="H976" s="66">
        <f t="shared" si="97"/>
        <v>25.506521739130431</v>
      </c>
      <c r="I976" s="67">
        <f t="shared" si="96"/>
        <v>27.328416149068321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64.230610134436404</v>
      </c>
      <c r="E977" s="64">
        <f t="shared" si="93"/>
        <v>77.752843846949332</v>
      </c>
      <c r="F977" s="65">
        <f t="shared" si="94"/>
        <v>148.06845915201657</v>
      </c>
      <c r="G977" s="64">
        <f t="shared" si="95"/>
        <v>158.8862461220269</v>
      </c>
      <c r="H977" s="66">
        <f t="shared" si="97"/>
        <v>25.497518097207859</v>
      </c>
      <c r="I977" s="67">
        <f t="shared" si="96"/>
        <v>27.318769389865562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64.203512396694222</v>
      </c>
      <c r="E978" s="64">
        <f t="shared" si="93"/>
        <v>77.720041322314046</v>
      </c>
      <c r="F978" s="65">
        <f t="shared" si="94"/>
        <v>148.00599173553721</v>
      </c>
      <c r="G978" s="64">
        <f t="shared" si="95"/>
        <v>158.81921487603307</v>
      </c>
      <c r="H978" s="66">
        <f t="shared" si="97"/>
        <v>25.488533057851235</v>
      </c>
      <c r="I978" s="67">
        <f t="shared" si="96"/>
        <v>27.309142561983467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64.176470588235304</v>
      </c>
      <c r="E979" s="64">
        <f t="shared" si="93"/>
        <v>77.687306501547994</v>
      </c>
      <c r="F979" s="65">
        <f t="shared" si="94"/>
        <v>147.94365325077402</v>
      </c>
      <c r="G979" s="64">
        <f t="shared" si="95"/>
        <v>158.75232198142416</v>
      </c>
      <c r="H979" s="66">
        <f t="shared" si="97"/>
        <v>25.47956656346749</v>
      </c>
      <c r="I979" s="67">
        <f t="shared" si="96"/>
        <v>27.299535603715167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64.149484536082483</v>
      </c>
      <c r="E980" s="64">
        <f t="shared" si="93"/>
        <v>77.654639175257742</v>
      </c>
      <c r="F980" s="65">
        <f t="shared" si="94"/>
        <v>147.88144329896909</v>
      </c>
      <c r="G980" s="64">
        <f t="shared" si="95"/>
        <v>158.68556701030928</v>
      </c>
      <c r="H980" s="66">
        <f t="shared" si="97"/>
        <v>25.47061855670103</v>
      </c>
      <c r="I980" s="67">
        <f t="shared" si="96"/>
        <v>27.289948453608247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64.122554067971166</v>
      </c>
      <c r="E981" s="64">
        <f t="shared" si="93"/>
        <v>77.622039134912455</v>
      </c>
      <c r="F981" s="65">
        <f t="shared" si="94"/>
        <v>147.81936148300721</v>
      </c>
      <c r="G981" s="64">
        <f t="shared" si="95"/>
        <v>158.61894953656025</v>
      </c>
      <c r="H981" s="66">
        <f t="shared" si="97"/>
        <v>25.461688980432541</v>
      </c>
      <c r="I981" s="67">
        <f t="shared" si="96"/>
        <v>27.280381050463436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64.095679012345698</v>
      </c>
      <c r="E982" s="64">
        <f t="shared" si="93"/>
        <v>77.589506172839521</v>
      </c>
      <c r="F982" s="65">
        <f t="shared" si="94"/>
        <v>147.75740740740744</v>
      </c>
      <c r="G982" s="64">
        <f t="shared" si="95"/>
        <v>158.55246913580251</v>
      </c>
      <c r="H982" s="66">
        <f t="shared" si="97"/>
        <v>25.452777777777776</v>
      </c>
      <c r="I982" s="67">
        <f t="shared" si="96"/>
        <v>27.270833333333332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64.068859198355611</v>
      </c>
      <c r="E983" s="64">
        <f t="shared" si="93"/>
        <v>77.557040082219942</v>
      </c>
      <c r="F983" s="65">
        <f t="shared" si="94"/>
        <v>147.69558067831451</v>
      </c>
      <c r="G983" s="64">
        <f t="shared" si="95"/>
        <v>158.48612538540598</v>
      </c>
      <c r="H983" s="66">
        <f t="shared" si="97"/>
        <v>25.443884892086331</v>
      </c>
      <c r="I983" s="67">
        <f t="shared" si="96"/>
        <v>27.261305241521068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64.042094455852151</v>
      </c>
      <c r="E984" s="64">
        <f t="shared" si="93"/>
        <v>77.524640657084191</v>
      </c>
      <c r="F984" s="65">
        <f t="shared" si="94"/>
        <v>147.63388090349076</v>
      </c>
      <c r="G984" s="64">
        <f t="shared" si="95"/>
        <v>158.41991786447639</v>
      </c>
      <c r="H984" s="66">
        <f t="shared" si="97"/>
        <v>25.435010266940452</v>
      </c>
      <c r="I984" s="67">
        <f t="shared" si="96"/>
        <v>27.251796714579054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64.015384615384619</v>
      </c>
      <c r="E985" s="64">
        <f t="shared" si="93"/>
        <v>77.492307692307691</v>
      </c>
      <c r="F985" s="65">
        <f t="shared" si="94"/>
        <v>147.5723076923077</v>
      </c>
      <c r="G985" s="64">
        <f t="shared" si="95"/>
        <v>158.35384615384615</v>
      </c>
      <c r="H985" s="66">
        <f t="shared" si="97"/>
        <v>25.426153846153841</v>
      </c>
      <c r="I985" s="67">
        <f t="shared" si="96"/>
        <v>27.242307692307687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63.988729508196727</v>
      </c>
      <c r="E986" s="64">
        <f t="shared" si="93"/>
        <v>77.460040983606561</v>
      </c>
      <c r="F986" s="65">
        <f t="shared" si="94"/>
        <v>147.51086065573773</v>
      </c>
      <c r="G986" s="64">
        <f t="shared" si="95"/>
        <v>158.28790983606558</v>
      </c>
      <c r="H986" s="66">
        <f t="shared" si="97"/>
        <v>25.417315573770491</v>
      </c>
      <c r="I986" s="67">
        <f t="shared" si="96"/>
        <v>27.232838114754099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63.962128966223133</v>
      </c>
      <c r="E987" s="64">
        <f t="shared" si="93"/>
        <v>77.427840327533261</v>
      </c>
      <c r="F987" s="65">
        <f t="shared" si="94"/>
        <v>147.44953940634596</v>
      </c>
      <c r="G987" s="64">
        <f t="shared" si="95"/>
        <v>158.22210849539405</v>
      </c>
      <c r="H987" s="66">
        <f t="shared" si="97"/>
        <v>25.408495394063461</v>
      </c>
      <c r="I987" s="67">
        <f t="shared" si="96"/>
        <v>27.223387922210851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63.935582822085891</v>
      </c>
      <c r="E988" s="64">
        <f t="shared" si="93"/>
        <v>77.395705521472394</v>
      </c>
      <c r="F988" s="65">
        <f t="shared" si="94"/>
        <v>147.3883435582822</v>
      </c>
      <c r="G988" s="64">
        <f t="shared" si="95"/>
        <v>158.15644171779141</v>
      </c>
      <c r="H988" s="66">
        <f t="shared" si="97"/>
        <v>25.399693251533744</v>
      </c>
      <c r="I988" s="67">
        <f t="shared" si="96"/>
        <v>27.213957055214724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63.909090909090921</v>
      </c>
      <c r="E989" s="64">
        <f t="shared" si="93"/>
        <v>77.363636363636374</v>
      </c>
      <c r="F989" s="65">
        <f t="shared" si="94"/>
        <v>147.32727272727274</v>
      </c>
      <c r="G989" s="64">
        <f t="shared" si="95"/>
        <v>158.09090909090912</v>
      </c>
      <c r="H989" s="66">
        <f t="shared" si="97"/>
        <v>25.390909090909091</v>
      </c>
      <c r="I989" s="67">
        <f t="shared" si="96"/>
        <v>27.204545454545453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63.882653061224495</v>
      </c>
      <c r="E990" s="64">
        <f t="shared" si="93"/>
        <v>77.331632653061234</v>
      </c>
      <c r="F990" s="65">
        <f t="shared" si="94"/>
        <v>147.26632653061225</v>
      </c>
      <c r="G990" s="64">
        <f t="shared" si="95"/>
        <v>158.02551020408166</v>
      </c>
      <c r="H990" s="66">
        <f t="shared" si="97"/>
        <v>25.382142857142856</v>
      </c>
      <c r="I990" s="67">
        <f t="shared" si="96"/>
        <v>27.195153061224488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63.85626911314985</v>
      </c>
      <c r="E991" s="64">
        <f t="shared" si="93"/>
        <v>77.299694189602448</v>
      </c>
      <c r="F991" s="65">
        <f t="shared" si="94"/>
        <v>147.20550458715596</v>
      </c>
      <c r="G991" s="64">
        <f t="shared" si="95"/>
        <v>157.96024464831805</v>
      </c>
      <c r="H991" s="66">
        <f t="shared" si="97"/>
        <v>25.373394495412843</v>
      </c>
      <c r="I991" s="67">
        <f t="shared" si="96"/>
        <v>27.185779816513758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63.829938900203672</v>
      </c>
      <c r="E992" s="64">
        <f t="shared" si="93"/>
        <v>77.267820773930765</v>
      </c>
      <c r="F992" s="65">
        <f t="shared" si="94"/>
        <v>147.14480651731162</v>
      </c>
      <c r="G992" s="64">
        <f t="shared" si="95"/>
        <v>157.8951120162933</v>
      </c>
      <c r="H992" s="66">
        <f t="shared" si="97"/>
        <v>25.364663951120161</v>
      </c>
      <c r="I992" s="67">
        <f t="shared" si="96"/>
        <v>27.176425661914458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63.803662258392677</v>
      </c>
      <c r="E993" s="64">
        <f t="shared" si="93"/>
        <v>77.236012207527978</v>
      </c>
      <c r="F993" s="65">
        <f t="shared" si="94"/>
        <v>147.08423194303154</v>
      </c>
      <c r="G993" s="64">
        <f t="shared" si="95"/>
        <v>157.83011190233978</v>
      </c>
      <c r="H993" s="66">
        <f t="shared" si="97"/>
        <v>25.355951169888097</v>
      </c>
      <c r="I993" s="67">
        <f t="shared" si="96"/>
        <v>27.16709053916582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63.77743902439024</v>
      </c>
      <c r="E994" s="64">
        <f t="shared" si="93"/>
        <v>77.204268292682926</v>
      </c>
      <c r="F994" s="65">
        <f t="shared" si="94"/>
        <v>147.02378048780486</v>
      </c>
      <c r="G994" s="64">
        <f t="shared" si="95"/>
        <v>157.76524390243901</v>
      </c>
      <c r="H994" s="66">
        <f t="shared" si="97"/>
        <v>25.347256097560976</v>
      </c>
      <c r="I994" s="67">
        <f t="shared" si="96"/>
        <v>27.157774390243901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63.751269035532992</v>
      </c>
      <c r="E995" s="64">
        <f t="shared" si="93"/>
        <v>77.172588832487307</v>
      </c>
      <c r="F995" s="65">
        <f t="shared" si="94"/>
        <v>146.96345177664975</v>
      </c>
      <c r="G995" s="64">
        <f t="shared" si="95"/>
        <v>157.70050761421319</v>
      </c>
      <c r="H995" s="66">
        <f t="shared" si="97"/>
        <v>25.338578680203046</v>
      </c>
      <c r="I995" s="67">
        <f t="shared" si="96"/>
        <v>27.148477157360407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63.725152129817452</v>
      </c>
      <c r="E996" s="64">
        <f t="shared" si="93"/>
        <v>77.140973630831652</v>
      </c>
      <c r="F996" s="65">
        <f t="shared" si="94"/>
        <v>146.90324543610549</v>
      </c>
      <c r="G996" s="64">
        <f t="shared" si="95"/>
        <v>157.63590263691685</v>
      </c>
      <c r="H996" s="66">
        <f t="shared" si="97"/>
        <v>25.329918864097358</v>
      </c>
      <c r="I996" s="67">
        <f t="shared" si="96"/>
        <v>27.139198782961458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63.69908814589666</v>
      </c>
      <c r="E997" s="64">
        <f t="shared" si="93"/>
        <v>77.109422492401222</v>
      </c>
      <c r="F997" s="65">
        <f t="shared" si="94"/>
        <v>146.84316109422494</v>
      </c>
      <c r="G997" s="64">
        <f t="shared" si="95"/>
        <v>157.57142857142858</v>
      </c>
      <c r="H997" s="66">
        <f t="shared" si="97"/>
        <v>25.321276595744685</v>
      </c>
      <c r="I997" s="67">
        <f t="shared" si="96"/>
        <v>27.129939209726448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63.673076923076934</v>
      </c>
      <c r="E998" s="64">
        <f t="shared" si="93"/>
        <v>77.077935222672082</v>
      </c>
      <c r="F998" s="65">
        <f t="shared" si="94"/>
        <v>146.78319838056683</v>
      </c>
      <c r="G998" s="64">
        <f t="shared" si="95"/>
        <v>157.50708502024293</v>
      </c>
      <c r="H998" s="66">
        <f t="shared" si="97"/>
        <v>25.312651821862346</v>
      </c>
      <c r="I998" s="67">
        <f t="shared" si="96"/>
        <v>27.120698380566797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63.647118301314464</v>
      </c>
      <c r="E999" s="64">
        <f t="shared" si="93"/>
        <v>77.04651162790698</v>
      </c>
      <c r="F999" s="65">
        <f t="shared" si="94"/>
        <v>146.72335692618807</v>
      </c>
      <c r="G999" s="64">
        <f t="shared" si="95"/>
        <v>157.44287158746209</v>
      </c>
      <c r="H999" s="66">
        <f t="shared" si="97"/>
        <v>25.304044489383216</v>
      </c>
      <c r="I999" s="67">
        <f t="shared" si="96"/>
        <v>27.111476238624874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63.621212121212132</v>
      </c>
      <c r="E1000" s="64">
        <f t="shared" si="93"/>
        <v>77.01515151515153</v>
      </c>
      <c r="F1000" s="65">
        <f t="shared" si="94"/>
        <v>146.66363636363639</v>
      </c>
      <c r="G1000" s="64">
        <f t="shared" si="95"/>
        <v>157.3787878787879</v>
      </c>
      <c r="H1000" s="66">
        <f t="shared" si="97"/>
        <v>25.295454545454547</v>
      </c>
      <c r="I1000" s="67">
        <f t="shared" si="96"/>
        <v>27.102272727272727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63.595358224016152</v>
      </c>
      <c r="E1001" s="64">
        <f t="shared" si="93"/>
        <v>76.983854692230082</v>
      </c>
      <c r="F1001" s="65">
        <f t="shared" si="94"/>
        <v>146.60403632694249</v>
      </c>
      <c r="G1001" s="64">
        <f t="shared" si="95"/>
        <v>157.31483350151365</v>
      </c>
      <c r="H1001" s="66">
        <f t="shared" si="97"/>
        <v>25.286881937436934</v>
      </c>
      <c r="I1001" s="67">
        <f t="shared" si="96"/>
        <v>27.093087790110999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63.569556451612904</v>
      </c>
      <c r="E1002" s="64">
        <f t="shared" si="93"/>
        <v>76.952620967741936</v>
      </c>
      <c r="F1002" s="65">
        <f t="shared" si="94"/>
        <v>146.54455645161292</v>
      </c>
      <c r="G1002" s="64">
        <f t="shared" si="95"/>
        <v>157.25100806451613</v>
      </c>
      <c r="H1002" s="66">
        <f t="shared" si="97"/>
        <v>25.278326612903225</v>
      </c>
      <c r="I1002" s="67">
        <f t="shared" si="96"/>
        <v>27.08392137096774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63.543806646525681</v>
      </c>
      <c r="E1003" s="64">
        <f t="shared" si="93"/>
        <v>76.9214501510574</v>
      </c>
      <c r="F1003" s="65">
        <f t="shared" si="94"/>
        <v>146.48519637462235</v>
      </c>
      <c r="G1003" s="64">
        <f t="shared" si="95"/>
        <v>157.18731117824774</v>
      </c>
      <c r="H1003" s="66">
        <f t="shared" si="97"/>
        <v>25.269788519637462</v>
      </c>
      <c r="I1003" s="67">
        <f t="shared" si="96"/>
        <v>27.07477341389728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63.518108651911476</v>
      </c>
      <c r="E1004" s="64">
        <f t="shared" si="93"/>
        <v>76.890342052313883</v>
      </c>
      <c r="F1004" s="65">
        <f t="shared" si="94"/>
        <v>146.42595573440644</v>
      </c>
      <c r="G1004" s="64">
        <f t="shared" si="95"/>
        <v>157.12374245472839</v>
      </c>
      <c r="H1004" s="66">
        <f t="shared" si="97"/>
        <v>25.261267605633801</v>
      </c>
      <c r="I1004" s="67">
        <f t="shared" si="96"/>
        <v>27.065643863179073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63.492462311557802</v>
      </c>
      <c r="E1005" s="64">
        <f t="shared" si="93"/>
        <v>76.859296482412077</v>
      </c>
      <c r="F1005" s="65">
        <f t="shared" si="94"/>
        <v>146.3668341708543</v>
      </c>
      <c r="G1005" s="64">
        <f t="shared" si="95"/>
        <v>157.06030150753773</v>
      </c>
      <c r="H1005" s="66">
        <f t="shared" si="97"/>
        <v>25.252763819095481</v>
      </c>
      <c r="I1005" s="67">
        <f t="shared" si="96"/>
        <v>27.056532663316585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63.466867469879531</v>
      </c>
      <c r="E1006" s="64">
        <f t="shared" si="93"/>
        <v>76.82831325301207</v>
      </c>
      <c r="F1006" s="65">
        <f t="shared" si="94"/>
        <v>146.30783132530124</v>
      </c>
      <c r="G1006" s="64">
        <f t="shared" si="95"/>
        <v>156.99698795180726</v>
      </c>
      <c r="H1006" s="66">
        <f t="shared" si="97"/>
        <v>25.244277108433735</v>
      </c>
      <c r="I1006" s="67">
        <f t="shared" si="96"/>
        <v>27.047439759036145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63.44132397191575</v>
      </c>
      <c r="E1007" s="64">
        <f t="shared" si="93"/>
        <v>76.797392176529598</v>
      </c>
      <c r="F1007" s="65">
        <f t="shared" si="94"/>
        <v>146.24894684052157</v>
      </c>
      <c r="G1007" s="64">
        <f t="shared" si="95"/>
        <v>156.93380140421266</v>
      </c>
      <c r="H1007" s="66">
        <f t="shared" si="97"/>
        <v>25.235807422266799</v>
      </c>
      <c r="I1007" s="67">
        <f t="shared" si="96"/>
        <v>27.038365095285858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63.415831663326657</v>
      </c>
      <c r="E1008" s="64">
        <f t="shared" si="93"/>
        <v>76.766533066132268</v>
      </c>
      <c r="F1008" s="65">
        <f t="shared" si="94"/>
        <v>146.19018036072146</v>
      </c>
      <c r="G1008" s="64">
        <f t="shared" si="95"/>
        <v>156.87074148296594</v>
      </c>
      <c r="H1008" s="66">
        <f t="shared" si="97"/>
        <v>25.22735470941884</v>
      </c>
      <c r="I1008" s="67">
        <f t="shared" si="96"/>
        <v>27.029308617234474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63.390390390390401</v>
      </c>
      <c r="E1009" s="64">
        <f t="shared" si="93"/>
        <v>76.735735735735744</v>
      </c>
      <c r="F1009" s="65">
        <f t="shared" si="94"/>
        <v>146.13153153153155</v>
      </c>
      <c r="G1009" s="64">
        <f t="shared" si="95"/>
        <v>156.80780780780782</v>
      </c>
      <c r="H1009" s="66">
        <f t="shared" si="97"/>
        <v>25.218918918918924</v>
      </c>
      <c r="I1009" s="67">
        <f t="shared" si="96"/>
        <v>27.020270270270274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63.365000000000002</v>
      </c>
      <c r="E1010" s="64">
        <f t="shared" si="93"/>
        <v>76.704999999999998</v>
      </c>
      <c r="F1010" s="65">
        <f t="shared" si="94"/>
        <v>146.07300000000001</v>
      </c>
      <c r="G1010" s="64">
        <f t="shared" si="95"/>
        <v>156.745</v>
      </c>
      <c r="H1010" s="66">
        <f t="shared" si="97"/>
        <v>25.210499999999996</v>
      </c>
      <c r="I1010" s="67">
        <f t="shared" si="96"/>
        <v>27.011249999999997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63.339660339660341</v>
      </c>
      <c r="E1011" s="64">
        <f t="shared" si="93"/>
        <v>76.674325674325672</v>
      </c>
      <c r="F1011" s="65">
        <f t="shared" si="94"/>
        <v>146.01458541458541</v>
      </c>
      <c r="G1011" s="64">
        <f t="shared" si="95"/>
        <v>156.68231768231769</v>
      </c>
      <c r="H1011" s="66">
        <f t="shared" si="97"/>
        <v>25.185314685314683</v>
      </c>
      <c r="I1011" s="67">
        <f t="shared" si="96"/>
        <v>26.98426573426573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63.314371257485028</v>
      </c>
      <c r="E1012" s="64">
        <f t="shared" si="93"/>
        <v>76.643712574850298</v>
      </c>
      <c r="F1012" s="65">
        <f t="shared" si="94"/>
        <v>145.9562874251497</v>
      </c>
      <c r="G1012" s="64">
        <f t="shared" si="95"/>
        <v>156.6197604790419</v>
      </c>
      <c r="H1012" s="66">
        <f t="shared" si="97"/>
        <v>25.16017964071856</v>
      </c>
      <c r="I1012" s="67">
        <f t="shared" si="96"/>
        <v>26.957335329341316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63.289132602193419</v>
      </c>
      <c r="E1013" s="64">
        <f t="shared" si="93"/>
        <v>76.613160518444673</v>
      </c>
      <c r="F1013" s="65">
        <f t="shared" si="94"/>
        <v>145.89810568295115</v>
      </c>
      <c r="G1013" s="64">
        <f t="shared" si="95"/>
        <v>156.55732801595215</v>
      </c>
      <c r="H1013" s="66">
        <f t="shared" si="97"/>
        <v>25.135094715852439</v>
      </c>
      <c r="I1013" s="67">
        <f t="shared" si="96"/>
        <v>26.930458624127613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63.263944223107579</v>
      </c>
      <c r="E1014" s="64">
        <f t="shared" si="93"/>
        <v>76.582669322709179</v>
      </c>
      <c r="F1014" s="65">
        <f t="shared" si="94"/>
        <v>145.84003984063747</v>
      </c>
      <c r="G1014" s="64">
        <f t="shared" si="95"/>
        <v>156.49501992031875</v>
      </c>
      <c r="H1014" s="66">
        <f t="shared" si="97"/>
        <v>25.110059760956172</v>
      </c>
      <c r="I1014" s="67">
        <f t="shared" si="96"/>
        <v>26.903635458167329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63.238805970149251</v>
      </c>
      <c r="E1015" s="64">
        <f t="shared" si="93"/>
        <v>76.552238805970148</v>
      </c>
      <c r="F1015" s="65">
        <f t="shared" si="94"/>
        <v>145.7820895522388</v>
      </c>
      <c r="G1015" s="64">
        <f t="shared" si="95"/>
        <v>156.43283582089552</v>
      </c>
      <c r="H1015" s="66">
        <f t="shared" si="97"/>
        <v>25.085074626865666</v>
      </c>
      <c r="I1015" s="67">
        <f t="shared" si="96"/>
        <v>26.876865671641784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63.213717693836983</v>
      </c>
      <c r="E1016" s="64">
        <f t="shared" si="93"/>
        <v>76.521868787276347</v>
      </c>
      <c r="F1016" s="65">
        <f t="shared" si="94"/>
        <v>145.72425447316104</v>
      </c>
      <c r="G1016" s="64">
        <f t="shared" si="95"/>
        <v>156.37077534791254</v>
      </c>
      <c r="H1016" s="66">
        <f t="shared" si="97"/>
        <v>25.060139165009936</v>
      </c>
      <c r="I1016" s="67">
        <f t="shared" si="96"/>
        <v>26.850149105367787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63.188679245283026</v>
      </c>
      <c r="E1017" s="64">
        <f t="shared" si="93"/>
        <v>76.491559086395242</v>
      </c>
      <c r="F1017" s="65">
        <f t="shared" si="94"/>
        <v>145.66653426017876</v>
      </c>
      <c r="G1017" s="64">
        <f t="shared" si="95"/>
        <v>156.30883813306855</v>
      </c>
      <c r="H1017" s="66">
        <f t="shared" si="97"/>
        <v>25.035253227408141</v>
      </c>
      <c r="I1017" s="67">
        <f t="shared" si="96"/>
        <v>26.823485600794438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63.163690476190474</v>
      </c>
      <c r="E1018" s="64">
        <f t="shared" si="93"/>
        <v>76.461309523809518</v>
      </c>
      <c r="F1018" s="65">
        <f t="shared" si="94"/>
        <v>145.60892857142858</v>
      </c>
      <c r="G1018" s="64">
        <f t="shared" si="95"/>
        <v>156.2470238095238</v>
      </c>
      <c r="H1018" s="66">
        <f t="shared" si="97"/>
        <v>25.010416666666664</v>
      </c>
      <c r="I1018" s="67">
        <f t="shared" si="96"/>
        <v>26.796874999999996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63.138751238850347</v>
      </c>
      <c r="E1019" s="64">
        <f t="shared" si="93"/>
        <v>76.431119920713584</v>
      </c>
      <c r="F1019" s="65">
        <f t="shared" si="94"/>
        <v>145.55143706640237</v>
      </c>
      <c r="G1019" s="64">
        <f t="shared" si="95"/>
        <v>156.18533201189297</v>
      </c>
      <c r="H1019" s="66">
        <f t="shared" si="97"/>
        <v>24.985629335976213</v>
      </c>
      <c r="I1019" s="67">
        <f t="shared" si="96"/>
        <v>26.7703171456888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63.113861386138616</v>
      </c>
      <c r="E1020" s="64">
        <f t="shared" si="93"/>
        <v>76.400990099009903</v>
      </c>
      <c r="F1020" s="65">
        <f t="shared" si="94"/>
        <v>145.49405940594059</v>
      </c>
      <c r="G1020" s="64">
        <f t="shared" si="95"/>
        <v>156.12376237623764</v>
      </c>
      <c r="H1020" s="66">
        <f t="shared" si="97"/>
        <v>24.960891089108909</v>
      </c>
      <c r="I1020" s="67">
        <f t="shared" si="96"/>
        <v>26.743811881188119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63.089020771513354</v>
      </c>
      <c r="E1021" s="64">
        <f t="shared" si="93"/>
        <v>76.370919881305639</v>
      </c>
      <c r="F1021" s="65">
        <f t="shared" si="94"/>
        <v>145.43679525222552</v>
      </c>
      <c r="G1021" s="64">
        <f t="shared" si="95"/>
        <v>156.06231454005936</v>
      </c>
      <c r="H1021" s="66">
        <f t="shared" si="97"/>
        <v>24.936201780415427</v>
      </c>
      <c r="I1021" s="67">
        <f t="shared" si="96"/>
        <v>26.717359050445101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63.064229249011859</v>
      </c>
      <c r="E1022" s="64">
        <f t="shared" si="93"/>
        <v>76.340909090909093</v>
      </c>
      <c r="F1022" s="65">
        <f t="shared" si="94"/>
        <v>145.37964426877471</v>
      </c>
      <c r="G1022" s="64">
        <f t="shared" si="95"/>
        <v>156.0009881422925</v>
      </c>
      <c r="H1022" s="66">
        <f t="shared" si="97"/>
        <v>24.911561264822133</v>
      </c>
      <c r="I1022" s="67">
        <f t="shared" si="96"/>
        <v>26.690958498023711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63.039486673247787</v>
      </c>
      <c r="E1023" s="64">
        <f t="shared" si="93"/>
        <v>76.310957551826277</v>
      </c>
      <c r="F1023" s="65">
        <f t="shared" si="94"/>
        <v>145.32260612043439</v>
      </c>
      <c r="G1023" s="64">
        <f t="shared" si="95"/>
        <v>155.93978282329715</v>
      </c>
      <c r="H1023" s="66">
        <f t="shared" si="97"/>
        <v>24.886969397828231</v>
      </c>
      <c r="I1023" s="67">
        <f t="shared" si="96"/>
        <v>26.664610069101677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63.014792899408285</v>
      </c>
      <c r="E1024" s="64">
        <f t="shared" si="93"/>
        <v>76.281065088757401</v>
      </c>
      <c r="F1024" s="65">
        <f t="shared" si="94"/>
        <v>145.26568047337278</v>
      </c>
      <c r="G1024" s="64">
        <f t="shared" si="95"/>
        <v>155.87869822485209</v>
      </c>
      <c r="H1024" s="66">
        <f t="shared" si="97"/>
        <v>24.86242603550296</v>
      </c>
      <c r="I1024" s="67">
        <f t="shared" si="96"/>
        <v>26.638313609467456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62.990147783251238</v>
      </c>
      <c r="E1025" s="64">
        <f t="shared" si="93"/>
        <v>76.251231527093609</v>
      </c>
      <c r="F1025" s="65">
        <f t="shared" si="94"/>
        <v>145.20886699507389</v>
      </c>
      <c r="G1025" s="64">
        <f t="shared" si="95"/>
        <v>155.81773399014779</v>
      </c>
      <c r="H1025" s="66">
        <f t="shared" si="97"/>
        <v>24.837931034482761</v>
      </c>
      <c r="I1025" s="67">
        <f t="shared" si="96"/>
        <v>26.612068965517242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62.965551181102363</v>
      </c>
      <c r="E1026" s="64">
        <f t="shared" si="93"/>
        <v>76.221456692913392</v>
      </c>
      <c r="F1026" s="65">
        <f t="shared" si="94"/>
        <v>145.15216535433072</v>
      </c>
      <c r="G1026" s="64">
        <f t="shared" si="95"/>
        <v>155.75688976377953</v>
      </c>
      <c r="H1026" s="66">
        <f t="shared" si="97"/>
        <v>24.8134842519685</v>
      </c>
      <c r="I1026" s="67">
        <f t="shared" si="96"/>
        <v>26.585875984251963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62.941002949852503</v>
      </c>
      <c r="E1027" s="64">
        <f t="shared" si="93"/>
        <v>76.191740412979343</v>
      </c>
      <c r="F1027" s="65">
        <f t="shared" si="94"/>
        <v>145.09557522123893</v>
      </c>
      <c r="G1027" s="64">
        <f t="shared" si="95"/>
        <v>155.69616519174039</v>
      </c>
      <c r="H1027" s="66">
        <f t="shared" si="97"/>
        <v>24.789085545722713</v>
      </c>
      <c r="I1027" s="67">
        <f t="shared" si="96"/>
        <v>26.559734513274336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62.916502946954807</v>
      </c>
      <c r="E1028" s="64">
        <f t="shared" si="93"/>
        <v>76.162082514734763</v>
      </c>
      <c r="F1028" s="65">
        <f t="shared" si="94"/>
        <v>145.03909626719056</v>
      </c>
      <c r="G1028" s="64">
        <f t="shared" si="95"/>
        <v>155.63555992141451</v>
      </c>
      <c r="H1028" s="66">
        <f t="shared" si="97"/>
        <v>24.764734774066795</v>
      </c>
      <c r="I1028" s="67">
        <f t="shared" si="96"/>
        <v>26.533644400785853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62.892051030421989</v>
      </c>
      <c r="E1029" s="64">
        <f t="shared" si="93"/>
        <v>76.132482826300304</v>
      </c>
      <c r="F1029" s="65">
        <f t="shared" si="94"/>
        <v>144.98272816486752</v>
      </c>
      <c r="G1029" s="64">
        <f t="shared" si="95"/>
        <v>155.57507360157018</v>
      </c>
      <c r="H1029" s="66">
        <f t="shared" si="97"/>
        <v>24.740431795878308</v>
      </c>
      <c r="I1029" s="67">
        <f t="shared" si="96"/>
        <v>26.507605495583903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62.867647058823536</v>
      </c>
      <c r="E1030" s="64">
        <f t="shared" si="93"/>
        <v>76.102941176470594</v>
      </c>
      <c r="F1030" s="65">
        <f t="shared" si="94"/>
        <v>144.9264705882353</v>
      </c>
      <c r="G1030" s="64">
        <f t="shared" si="95"/>
        <v>155.51470588235296</v>
      </c>
      <c r="H1030" s="66">
        <f t="shared" si="97"/>
        <v>24.716176470588238</v>
      </c>
      <c r="I1030" s="67">
        <f t="shared" si="96"/>
        <v>26.481617647058826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62.843290891283061</v>
      </c>
      <c r="E1031" s="64">
        <f t="shared" si="93"/>
        <v>76.073457394711085</v>
      </c>
      <c r="F1031" s="65">
        <f t="shared" si="94"/>
        <v>144.87032321253676</v>
      </c>
      <c r="G1031" s="64">
        <f t="shared" si="95"/>
        <v>155.45445641527917</v>
      </c>
      <c r="H1031" s="66">
        <f t="shared" si="97"/>
        <v>24.691968658178258</v>
      </c>
      <c r="I1031" s="67">
        <f t="shared" si="96"/>
        <v>26.455680705190989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62.818982387475543</v>
      </c>
      <c r="E1032" s="64">
        <f t="shared" si="93"/>
        <v>76.044031311154598</v>
      </c>
      <c r="F1032" s="65">
        <f t="shared" si="94"/>
        <v>144.81428571428572</v>
      </c>
      <c r="G1032" s="64">
        <f t="shared" si="95"/>
        <v>155.39432485322897</v>
      </c>
      <c r="H1032" s="66">
        <f t="shared" si="97"/>
        <v>24.667808219178081</v>
      </c>
      <c r="I1032" s="67">
        <f t="shared" si="96"/>
        <v>26.429794520547944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62.794721407624635</v>
      </c>
      <c r="E1033" s="64">
        <f t="shared" si="93"/>
        <v>76.014662756598241</v>
      </c>
      <c r="F1033" s="65">
        <f t="shared" si="94"/>
        <v>144.75835777126099</v>
      </c>
      <c r="G1033" s="64">
        <f t="shared" si="95"/>
        <v>155.33431085043989</v>
      </c>
      <c r="H1033" s="66">
        <f t="shared" si="97"/>
        <v>24.643695014662754</v>
      </c>
      <c r="I1033" s="67">
        <f t="shared" si="96"/>
        <v>26.40395894428152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62.7705078125</v>
      </c>
      <c r="E1034" s="64">
        <f t="shared" si="93"/>
        <v>75.9853515625</v>
      </c>
      <c r="F1034" s="65">
        <f t="shared" si="94"/>
        <v>144.70253906249999</v>
      </c>
      <c r="G1034" s="64">
        <f t="shared" si="95"/>
        <v>155.2744140625</v>
      </c>
      <c r="H1034" s="66">
        <f t="shared" si="97"/>
        <v>24.61962890625</v>
      </c>
      <c r="I1034" s="67">
        <f t="shared" si="96"/>
        <v>26.378173828125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62.746341463414645</v>
      </c>
      <c r="E1035" s="64">
        <f t="shared" ref="E1035:E1090" si="99">B1035*$E$7</f>
        <v>75.956097560975621</v>
      </c>
      <c r="F1035" s="65">
        <f t="shared" ref="F1035:F1090" si="100">B1035*$F$7</f>
        <v>144.64682926829272</v>
      </c>
      <c r="G1035" s="64">
        <f t="shared" ref="G1035:G1090" si="101">B1035*$G$7</f>
        <v>155.2146341463415</v>
      </c>
      <c r="H1035" s="66">
        <f t="shared" si="97"/>
        <v>24.595609756097559</v>
      </c>
      <c r="I1035" s="67">
        <f t="shared" ref="I1035:I1090" si="102">$I$7*J1035</f>
        <v>26.352439024390243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62.722222222222229</v>
      </c>
      <c r="E1036" s="64">
        <f t="shared" si="99"/>
        <v>75.926900584795334</v>
      </c>
      <c r="F1036" s="65">
        <f t="shared" si="100"/>
        <v>144.59122807017545</v>
      </c>
      <c r="G1036" s="64">
        <f t="shared" si="101"/>
        <v>155.15497076023394</v>
      </c>
      <c r="H1036" s="66">
        <f t="shared" ref="H1036:H1090" si="103">J1036*$H$7</f>
        <v>24.571637426900583</v>
      </c>
      <c r="I1036" s="67">
        <f t="shared" si="102"/>
        <v>26.326754385964911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62.698149951314512</v>
      </c>
      <c r="E1037" s="64">
        <f t="shared" si="99"/>
        <v>75.897760467380735</v>
      </c>
      <c r="F1037" s="65">
        <f t="shared" si="100"/>
        <v>144.53573515092503</v>
      </c>
      <c r="G1037" s="64">
        <f t="shared" si="101"/>
        <v>155.09542356377801</v>
      </c>
      <c r="H1037" s="66">
        <f t="shared" si="103"/>
        <v>24.547711781888992</v>
      </c>
      <c r="I1037" s="67">
        <f t="shared" si="102"/>
        <v>26.301119766309636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62.674124513618686</v>
      </c>
      <c r="E1038" s="64">
        <f t="shared" si="99"/>
        <v>75.868677042801565</v>
      </c>
      <c r="F1038" s="65">
        <f t="shared" si="100"/>
        <v>144.48035019455256</v>
      </c>
      <c r="G1038" s="64">
        <f t="shared" si="101"/>
        <v>155.03599221789887</v>
      </c>
      <c r="H1038" s="66">
        <f t="shared" si="103"/>
        <v>24.5238326848249</v>
      </c>
      <c r="I1038" s="67">
        <f t="shared" si="102"/>
        <v>26.275535019455248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62.650145772594755</v>
      </c>
      <c r="E1039" s="64">
        <f t="shared" si="99"/>
        <v>75.839650145772595</v>
      </c>
      <c r="F1039" s="65">
        <f t="shared" si="100"/>
        <v>144.42507288629739</v>
      </c>
      <c r="G1039" s="64">
        <f t="shared" si="101"/>
        <v>154.97667638483966</v>
      </c>
      <c r="H1039" s="66">
        <f t="shared" si="103"/>
        <v>24.499999999999996</v>
      </c>
      <c r="I1039" s="67">
        <f t="shared" si="102"/>
        <v>26.249999999999996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62.626213592233022</v>
      </c>
      <c r="E1040" s="64">
        <f t="shared" si="99"/>
        <v>75.8106796116505</v>
      </c>
      <c r="F1040" s="65">
        <f t="shared" si="100"/>
        <v>144.36990291262137</v>
      </c>
      <c r="G1040" s="64">
        <f t="shared" si="101"/>
        <v>154.91747572815535</v>
      </c>
      <c r="H1040" s="66">
        <f t="shared" si="103"/>
        <v>24.476213592233009</v>
      </c>
      <c r="I1040" s="67">
        <f t="shared" si="102"/>
        <v>26.224514563106794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62.602327837051412</v>
      </c>
      <c r="E1041" s="64">
        <f t="shared" si="99"/>
        <v>75.781765276430662</v>
      </c>
      <c r="F1041" s="65">
        <f t="shared" si="100"/>
        <v>144.31483996120272</v>
      </c>
      <c r="G1041" s="64">
        <f t="shared" si="101"/>
        <v>154.85838991270612</v>
      </c>
      <c r="H1041" s="66">
        <f t="shared" si="103"/>
        <v>24.452473326867118</v>
      </c>
      <c r="I1041" s="67">
        <f t="shared" si="102"/>
        <v>26.199078564500482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62.578488372093027</v>
      </c>
      <c r="E1042" s="64">
        <f t="shared" si="99"/>
        <v>75.752906976744185</v>
      </c>
      <c r="F1042" s="65">
        <f t="shared" si="100"/>
        <v>144.25988372093025</v>
      </c>
      <c r="G1042" s="64">
        <f t="shared" si="101"/>
        <v>154.79941860465118</v>
      </c>
      <c r="H1042" s="66">
        <f t="shared" si="103"/>
        <v>24.428779069767437</v>
      </c>
      <c r="I1042" s="67">
        <f t="shared" si="102"/>
        <v>26.173691860465109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62.554695062923528</v>
      </c>
      <c r="E1043" s="64">
        <f t="shared" si="99"/>
        <v>75.7241045498548</v>
      </c>
      <c r="F1043" s="65">
        <f t="shared" si="100"/>
        <v>144.20503388189741</v>
      </c>
      <c r="G1043" s="64">
        <f t="shared" si="101"/>
        <v>154.74056147144242</v>
      </c>
      <c r="H1043" s="66">
        <f t="shared" si="103"/>
        <v>24.40513068731849</v>
      </c>
      <c r="I1043" s="67">
        <f t="shared" si="102"/>
        <v>26.148354307841238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62.530947775628633</v>
      </c>
      <c r="E1044" s="64">
        <f t="shared" si="99"/>
        <v>75.69535783365572</v>
      </c>
      <c r="F1044" s="65">
        <f t="shared" si="100"/>
        <v>144.15029013539655</v>
      </c>
      <c r="G1044" s="64">
        <f t="shared" si="101"/>
        <v>154.68181818181819</v>
      </c>
      <c r="H1044" s="66">
        <f t="shared" si="103"/>
        <v>24.381528046421661</v>
      </c>
      <c r="I1044" s="67">
        <f t="shared" si="102"/>
        <v>26.123065764023206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62.507246376811608</v>
      </c>
      <c r="E1045" s="64">
        <f t="shared" si="99"/>
        <v>75.666666666666686</v>
      </c>
      <c r="F1045" s="65">
        <f t="shared" si="100"/>
        <v>144.09565217391307</v>
      </c>
      <c r="G1045" s="64">
        <f t="shared" si="101"/>
        <v>154.62318840579712</v>
      </c>
      <c r="H1045" s="66">
        <f t="shared" si="103"/>
        <v>24.357971014492755</v>
      </c>
      <c r="I1045" s="67">
        <f t="shared" si="102"/>
        <v>26.097826086956523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62.483590733590745</v>
      </c>
      <c r="E1046" s="64">
        <f t="shared" si="99"/>
        <v>75.638030888030897</v>
      </c>
      <c r="F1046" s="65">
        <f t="shared" si="100"/>
        <v>144.04111969111972</v>
      </c>
      <c r="G1046" s="64">
        <f t="shared" si="101"/>
        <v>154.56467181467184</v>
      </c>
      <c r="H1046" s="66">
        <f t="shared" si="103"/>
        <v>24.334459459459456</v>
      </c>
      <c r="I1046" s="67">
        <f t="shared" si="102"/>
        <v>26.07263513513513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62.459980713596913</v>
      </c>
      <c r="E1047" s="64">
        <f t="shared" si="99"/>
        <v>75.609450337512058</v>
      </c>
      <c r="F1047" s="65">
        <f t="shared" si="100"/>
        <v>143.98669238187077</v>
      </c>
      <c r="G1047" s="64">
        <f t="shared" si="101"/>
        <v>154.5062680810029</v>
      </c>
      <c r="H1047" s="66">
        <f t="shared" si="103"/>
        <v>24.310993249758919</v>
      </c>
      <c r="I1047" s="67">
        <f t="shared" si="102"/>
        <v>26.04749276759884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62.436416184971101</v>
      </c>
      <c r="E1048" s="64">
        <f t="shared" si="99"/>
        <v>75.580924855491332</v>
      </c>
      <c r="F1048" s="65">
        <f t="shared" si="100"/>
        <v>143.93236994219654</v>
      </c>
      <c r="G1048" s="64">
        <f t="shared" si="101"/>
        <v>154.44797687861274</v>
      </c>
      <c r="H1048" s="66">
        <f t="shared" si="103"/>
        <v>24.287572254335259</v>
      </c>
      <c r="I1048" s="67">
        <f t="shared" si="102"/>
        <v>26.022398843930635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62.412897016361896</v>
      </c>
      <c r="E1049" s="64">
        <f t="shared" si="99"/>
        <v>75.552454282964405</v>
      </c>
      <c r="F1049" s="65">
        <f t="shared" si="100"/>
        <v>143.87815206929741</v>
      </c>
      <c r="G1049" s="64">
        <f t="shared" si="101"/>
        <v>154.38979788257942</v>
      </c>
      <c r="H1049" s="66">
        <f t="shared" si="103"/>
        <v>24.264196342637149</v>
      </c>
      <c r="I1049" s="67">
        <f t="shared" si="102"/>
        <v>25.997353224254088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62.38942307692308</v>
      </c>
      <c r="E1050" s="64">
        <f t="shared" si="99"/>
        <v>75.524038461538467</v>
      </c>
      <c r="F1050" s="65">
        <f t="shared" si="100"/>
        <v>143.82403846153846</v>
      </c>
      <c r="G1050" s="64">
        <f t="shared" si="101"/>
        <v>154.33173076923077</v>
      </c>
      <c r="H1050" s="66">
        <f t="shared" si="103"/>
        <v>24.240865384615386</v>
      </c>
      <c r="I1050" s="67">
        <f t="shared" si="102"/>
        <v>25.97235576923077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62.365994236311238</v>
      </c>
      <c r="E1051" s="64">
        <f t="shared" si="99"/>
        <v>75.49567723342939</v>
      </c>
      <c r="F1051" s="65">
        <f t="shared" si="100"/>
        <v>143.77002881844379</v>
      </c>
      <c r="G1051" s="64">
        <f t="shared" si="101"/>
        <v>154.27377521613832</v>
      </c>
      <c r="H1051" s="66">
        <f t="shared" si="103"/>
        <v>24.217579250720462</v>
      </c>
      <c r="I1051" s="67">
        <f t="shared" si="102"/>
        <v>25.947406340057636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62.342610364683303</v>
      </c>
      <c r="E1052" s="64">
        <f t="shared" si="99"/>
        <v>75.467370441458741</v>
      </c>
      <c r="F1052" s="65">
        <f t="shared" si="100"/>
        <v>143.71612284069099</v>
      </c>
      <c r="G1052" s="64">
        <f t="shared" si="101"/>
        <v>154.21593090211132</v>
      </c>
      <c r="H1052" s="66">
        <f t="shared" si="103"/>
        <v>24.194337811900191</v>
      </c>
      <c r="I1052" s="67">
        <f t="shared" si="102"/>
        <v>25.922504798464491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62.319271332694164</v>
      </c>
      <c r="E1053" s="64">
        <f t="shared" si="99"/>
        <v>75.439117929050823</v>
      </c>
      <c r="F1053" s="65">
        <f t="shared" si="100"/>
        <v>143.66232023010548</v>
      </c>
      <c r="G1053" s="64">
        <f t="shared" si="101"/>
        <v>154.15819750719083</v>
      </c>
      <c r="H1053" s="66">
        <f t="shared" si="103"/>
        <v>24.171140939597315</v>
      </c>
      <c r="I1053" s="67">
        <f t="shared" si="102"/>
        <v>25.89765100671141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62.295977011494259</v>
      </c>
      <c r="E1054" s="64">
        <f t="shared" si="99"/>
        <v>75.410919540229898</v>
      </c>
      <c r="F1054" s="65">
        <f t="shared" si="100"/>
        <v>143.6086206896552</v>
      </c>
      <c r="G1054" s="64">
        <f t="shared" si="101"/>
        <v>154.10057471264369</v>
      </c>
      <c r="H1054" s="66">
        <f t="shared" si="103"/>
        <v>24.147988505747126</v>
      </c>
      <c r="I1054" s="67">
        <f t="shared" si="102"/>
        <v>25.872844827586206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62.27272727272728</v>
      </c>
      <c r="E1055" s="64">
        <f t="shared" si="99"/>
        <v>75.382775119617236</v>
      </c>
      <c r="F1055" s="65">
        <f t="shared" si="100"/>
        <v>143.55502392344499</v>
      </c>
      <c r="G1055" s="64">
        <f t="shared" si="101"/>
        <v>154.04306220095697</v>
      </c>
      <c r="H1055" s="66">
        <f t="shared" si="103"/>
        <v>24.124880382775117</v>
      </c>
      <c r="I1055" s="67">
        <f t="shared" si="102"/>
        <v>25.84808612440191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62.249521988527732</v>
      </c>
      <c r="E1056" s="64">
        <f t="shared" si="99"/>
        <v>75.354684512428307</v>
      </c>
      <c r="F1056" s="65">
        <f t="shared" si="100"/>
        <v>143.5015296367113</v>
      </c>
      <c r="G1056" s="64">
        <f t="shared" si="101"/>
        <v>153.98565965583177</v>
      </c>
      <c r="H1056" s="66">
        <f t="shared" si="103"/>
        <v>24.101816443594647</v>
      </c>
      <c r="I1056" s="67">
        <f t="shared" si="102"/>
        <v>25.823374760994263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62.226361031518621</v>
      </c>
      <c r="E1057" s="64">
        <f t="shared" si="99"/>
        <v>75.326647564469909</v>
      </c>
      <c r="F1057" s="65">
        <f t="shared" si="100"/>
        <v>143.44813753581661</v>
      </c>
      <c r="G1057" s="64">
        <f t="shared" si="101"/>
        <v>153.92836676217763</v>
      </c>
      <c r="H1057" s="66">
        <f t="shared" si="103"/>
        <v>24.078796561604584</v>
      </c>
      <c r="I1057" s="67">
        <f t="shared" si="102"/>
        <v>25.798710601719197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62.203244274809165</v>
      </c>
      <c r="E1058" s="64">
        <f t="shared" si="99"/>
        <v>75.29866412213741</v>
      </c>
      <c r="F1058" s="65">
        <f t="shared" si="100"/>
        <v>143.39484732824428</v>
      </c>
      <c r="G1058" s="64">
        <f t="shared" si="101"/>
        <v>153.87118320610688</v>
      </c>
      <c r="H1058" s="66">
        <f t="shared" si="103"/>
        <v>24.055820610687022</v>
      </c>
      <c r="I1058" s="67">
        <f t="shared" si="102"/>
        <v>25.774093511450378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62.180171591992369</v>
      </c>
      <c r="E1059" s="64">
        <f t="shared" si="99"/>
        <v>75.270734032411823</v>
      </c>
      <c r="F1059" s="65">
        <f t="shared" si="100"/>
        <v>143.34165872259294</v>
      </c>
      <c r="G1059" s="64">
        <f t="shared" si="101"/>
        <v>153.81410867492849</v>
      </c>
      <c r="H1059" s="66">
        <f t="shared" si="103"/>
        <v>24.032888465204955</v>
      </c>
      <c r="I1059" s="67">
        <f t="shared" si="102"/>
        <v>25.749523355576738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62.157142857142851</v>
      </c>
      <c r="E1060" s="64">
        <f t="shared" si="99"/>
        <v>75.242857142857133</v>
      </c>
      <c r="F1060" s="65">
        <f t="shared" si="100"/>
        <v>143.28857142857143</v>
      </c>
      <c r="G1060" s="64">
        <f t="shared" si="101"/>
        <v>153.75714285714284</v>
      </c>
      <c r="H1060" s="66">
        <f t="shared" si="103"/>
        <v>24.009999999999998</v>
      </c>
      <c r="I1060" s="67">
        <f t="shared" si="102"/>
        <v>25.724999999999998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62.134157944814476</v>
      </c>
      <c r="E1061" s="64">
        <f t="shared" si="99"/>
        <v>75.215033301617524</v>
      </c>
      <c r="F1061" s="65">
        <f t="shared" si="100"/>
        <v>143.23558515699338</v>
      </c>
      <c r="G1061" s="64">
        <f t="shared" si="101"/>
        <v>153.70028544243581</v>
      </c>
      <c r="H1061" s="66">
        <f t="shared" si="103"/>
        <v>23.987155090390104</v>
      </c>
      <c r="I1061" s="67">
        <f t="shared" si="102"/>
        <v>25.700523311132255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62.111216730038031</v>
      </c>
      <c r="E1062" s="64">
        <f t="shared" si="99"/>
        <v>75.187262357414454</v>
      </c>
      <c r="F1062" s="65">
        <f t="shared" si="100"/>
        <v>143.18269961977188</v>
      </c>
      <c r="G1062" s="64">
        <f t="shared" si="101"/>
        <v>153.64353612167301</v>
      </c>
      <c r="H1062" s="66">
        <f t="shared" si="103"/>
        <v>23.964353612167297</v>
      </c>
      <c r="I1062" s="67">
        <f t="shared" si="102"/>
        <v>25.676093155893533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62.088319088319096</v>
      </c>
      <c r="E1063" s="64">
        <f t="shared" si="99"/>
        <v>75.159544159544168</v>
      </c>
      <c r="F1063" s="65">
        <f t="shared" si="100"/>
        <v>143.12991452991454</v>
      </c>
      <c r="G1063" s="64">
        <f t="shared" si="101"/>
        <v>153.5868945868946</v>
      </c>
      <c r="H1063" s="66">
        <f t="shared" si="103"/>
        <v>23.941595441595439</v>
      </c>
      <c r="I1063" s="67">
        <f t="shared" si="102"/>
        <v>25.6517094017094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62.065464895635671</v>
      </c>
      <c r="E1064" s="64">
        <f t="shared" si="99"/>
        <v>75.131878557874757</v>
      </c>
      <c r="F1064" s="65">
        <f t="shared" si="100"/>
        <v>143.07722960151801</v>
      </c>
      <c r="G1064" s="64">
        <f t="shared" si="101"/>
        <v>153.5303605313093</v>
      </c>
      <c r="H1064" s="66">
        <f t="shared" si="103"/>
        <v>23.918880455407969</v>
      </c>
      <c r="I1064" s="67">
        <f t="shared" si="102"/>
        <v>25.627371916508537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62.042654028436019</v>
      </c>
      <c r="E1065" s="64">
        <f t="shared" si="99"/>
        <v>75.104265402843595</v>
      </c>
      <c r="F1065" s="65">
        <f t="shared" si="100"/>
        <v>143.02464454976302</v>
      </c>
      <c r="G1065" s="64">
        <f t="shared" si="101"/>
        <v>153.47393364928908</v>
      </c>
      <c r="H1065" s="66">
        <f t="shared" si="103"/>
        <v>23.896208530805684</v>
      </c>
      <c r="I1065" s="67">
        <f t="shared" si="102"/>
        <v>25.603080568720376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62.019886363636374</v>
      </c>
      <c r="E1066" s="64">
        <f t="shared" si="99"/>
        <v>75.076704545454561</v>
      </c>
      <c r="F1066" s="65">
        <f t="shared" si="100"/>
        <v>142.97215909090912</v>
      </c>
      <c r="G1066" s="64">
        <f t="shared" si="101"/>
        <v>153.41761363636365</v>
      </c>
      <c r="H1066" s="66">
        <f t="shared" si="103"/>
        <v>23.873579545454543</v>
      </c>
      <c r="I1066" s="67">
        <f t="shared" si="102"/>
        <v>25.578835227272727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61.997161778618739</v>
      </c>
      <c r="E1067" s="64">
        <f t="shared" si="99"/>
        <v>75.04919583727532</v>
      </c>
      <c r="F1067" s="65">
        <f t="shared" si="100"/>
        <v>142.91977294228951</v>
      </c>
      <c r="G1067" s="64">
        <f t="shared" si="101"/>
        <v>153.36140018921478</v>
      </c>
      <c r="H1067" s="66">
        <f t="shared" si="103"/>
        <v>23.850993377483441</v>
      </c>
      <c r="I1067" s="67">
        <f t="shared" si="102"/>
        <v>25.554635761589402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61.974480151228732</v>
      </c>
      <c r="E1068" s="64">
        <f t="shared" si="99"/>
        <v>75.021739130434781</v>
      </c>
      <c r="F1068" s="65">
        <f t="shared" si="100"/>
        <v>142.86748582230624</v>
      </c>
      <c r="G1068" s="64">
        <f t="shared" si="101"/>
        <v>153.30529300567107</v>
      </c>
      <c r="H1068" s="66">
        <f t="shared" si="103"/>
        <v>23.828449905482042</v>
      </c>
      <c r="I1068" s="67">
        <f t="shared" si="102"/>
        <v>25.530482041587902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61.951841359773375</v>
      </c>
      <c r="E1069" s="64">
        <f t="shared" si="99"/>
        <v>74.994334277620396</v>
      </c>
      <c r="F1069" s="65">
        <f t="shared" si="100"/>
        <v>142.81529745042494</v>
      </c>
      <c r="G1069" s="64">
        <f t="shared" si="101"/>
        <v>153.24929178470256</v>
      </c>
      <c r="H1069" s="66">
        <f t="shared" si="103"/>
        <v>23.80594900849858</v>
      </c>
      <c r="I1069" s="67">
        <f t="shared" si="102"/>
        <v>25.506373937677051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61.929245283018872</v>
      </c>
      <c r="E1070" s="64">
        <f t="shared" si="99"/>
        <v>74.966981132075475</v>
      </c>
      <c r="F1070" s="65">
        <f t="shared" si="100"/>
        <v>142.76320754716983</v>
      </c>
      <c r="G1070" s="64">
        <f t="shared" si="101"/>
        <v>153.1933962264151</v>
      </c>
      <c r="H1070" s="66">
        <f t="shared" si="103"/>
        <v>23.783490566037734</v>
      </c>
      <c r="I1070" s="67">
        <f t="shared" si="102"/>
        <v>25.482311320754718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61.906691800188504</v>
      </c>
      <c r="E1071" s="64">
        <f t="shared" si="99"/>
        <v>74.939679547596612</v>
      </c>
      <c r="F1071" s="65">
        <f t="shared" si="100"/>
        <v>142.71121583411878</v>
      </c>
      <c r="G1071" s="64">
        <f t="shared" si="101"/>
        <v>153.13760603204526</v>
      </c>
      <c r="H1071" s="66">
        <f t="shared" si="103"/>
        <v>23.761074458058435</v>
      </c>
      <c r="I1071" s="67">
        <f t="shared" si="102"/>
        <v>25.458294062205464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61.884180790960464</v>
      </c>
      <c r="E1072" s="64">
        <f t="shared" si="99"/>
        <v>74.912429378531087</v>
      </c>
      <c r="F1072" s="65">
        <f t="shared" si="100"/>
        <v>142.65932203389832</v>
      </c>
      <c r="G1072" s="64">
        <f t="shared" si="101"/>
        <v>153.08192090395482</v>
      </c>
      <c r="H1072" s="66">
        <f t="shared" si="103"/>
        <v>23.738700564971751</v>
      </c>
      <c r="I1072" s="67">
        <f t="shared" si="102"/>
        <v>25.434322033898304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61.861712135465673</v>
      </c>
      <c r="E1073" s="64">
        <f t="shared" si="99"/>
        <v>74.885230479774236</v>
      </c>
      <c r="F1073" s="65">
        <f t="shared" si="100"/>
        <v>142.60752587017876</v>
      </c>
      <c r="G1073" s="64">
        <f t="shared" si="101"/>
        <v>153.0263405456256</v>
      </c>
      <c r="H1073" s="66">
        <f t="shared" si="103"/>
        <v>23.716368767638759</v>
      </c>
      <c r="I1073" s="67">
        <f t="shared" si="102"/>
        <v>25.410395108184385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61.839285714285715</v>
      </c>
      <c r="E1074" s="64">
        <f t="shared" si="99"/>
        <v>74.858082706766922</v>
      </c>
      <c r="F1074" s="65">
        <f t="shared" si="100"/>
        <v>142.55582706766918</v>
      </c>
      <c r="G1074" s="64">
        <f t="shared" si="101"/>
        <v>152.97086466165413</v>
      </c>
      <c r="H1074" s="66">
        <f t="shared" si="103"/>
        <v>23.694078947368418</v>
      </c>
      <c r="I1074" s="67">
        <f t="shared" si="102"/>
        <v>25.386513157894733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61.816901408450704</v>
      </c>
      <c r="E1075" s="64">
        <f t="shared" si="99"/>
        <v>74.83098591549296</v>
      </c>
      <c r="F1075" s="65">
        <f t="shared" si="100"/>
        <v>142.50422535211268</v>
      </c>
      <c r="G1075" s="64">
        <f t="shared" si="101"/>
        <v>152.91549295774649</v>
      </c>
      <c r="H1075" s="66">
        <f t="shared" si="103"/>
        <v>23.671830985915491</v>
      </c>
      <c r="I1075" s="67">
        <f t="shared" si="102"/>
        <v>25.362676056338024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61.794559099437144</v>
      </c>
      <c r="E1076" s="64">
        <f t="shared" si="99"/>
        <v>74.803939962476548</v>
      </c>
      <c r="F1076" s="65">
        <f t="shared" si="100"/>
        <v>142.45272045028142</v>
      </c>
      <c r="G1076" s="64">
        <f t="shared" si="101"/>
        <v>152.86022514071294</v>
      </c>
      <c r="H1076" s="66">
        <f t="shared" si="103"/>
        <v>23.649624765478421</v>
      </c>
      <c r="I1076" s="67">
        <f t="shared" si="102"/>
        <v>25.338883677298309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61.772258669165893</v>
      </c>
      <c r="E1077" s="64">
        <f t="shared" si="99"/>
        <v>74.776944704779766</v>
      </c>
      <c r="F1077" s="65">
        <f t="shared" si="100"/>
        <v>142.4013120899719</v>
      </c>
      <c r="G1077" s="64">
        <f t="shared" si="101"/>
        <v>152.805060918463</v>
      </c>
      <c r="H1077" s="66">
        <f t="shared" si="103"/>
        <v>23.627460168697283</v>
      </c>
      <c r="I1077" s="67">
        <f t="shared" si="102"/>
        <v>25.315135895032803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61.75</v>
      </c>
      <c r="E1078" s="64">
        <f t="shared" si="99"/>
        <v>74.75</v>
      </c>
      <c r="F1078" s="65">
        <f t="shared" si="100"/>
        <v>142.35</v>
      </c>
      <c r="G1078" s="64">
        <f t="shared" si="101"/>
        <v>152.75</v>
      </c>
      <c r="H1078" s="66">
        <f t="shared" si="103"/>
        <v>23.605337078651683</v>
      </c>
      <c r="I1078" s="67">
        <f t="shared" si="102"/>
        <v>25.291432584269661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61.727782974742752</v>
      </c>
      <c r="E1079" s="64">
        <f t="shared" si="99"/>
        <v>74.723105706267546</v>
      </c>
      <c r="F1079" s="65">
        <f t="shared" si="100"/>
        <v>142.29878391019645</v>
      </c>
      <c r="G1079" s="64">
        <f t="shared" si="101"/>
        <v>152.69504209541628</v>
      </c>
      <c r="H1079" s="66">
        <f t="shared" si="103"/>
        <v>23.583255378858745</v>
      </c>
      <c r="I1079" s="67">
        <f t="shared" si="102"/>
        <v>25.267773620205798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61.705607476635514</v>
      </c>
      <c r="E1080" s="64">
        <f t="shared" si="99"/>
        <v>74.696261682242991</v>
      </c>
      <c r="F1080" s="65">
        <f t="shared" si="100"/>
        <v>142.24766355140187</v>
      </c>
      <c r="G1080" s="64">
        <f t="shared" si="101"/>
        <v>152.64018691588785</v>
      </c>
      <c r="H1080" s="66">
        <f t="shared" si="103"/>
        <v>23.56121495327103</v>
      </c>
      <c r="I1080" s="67">
        <f t="shared" si="102"/>
        <v>25.244158878504674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61.683473389355747</v>
      </c>
      <c r="E1081" s="64">
        <f t="shared" si="99"/>
        <v>74.669467787114854</v>
      </c>
      <c r="F1081" s="65">
        <f t="shared" si="100"/>
        <v>142.19663865546218</v>
      </c>
      <c r="G1081" s="64">
        <f t="shared" si="101"/>
        <v>152.58543417366948</v>
      </c>
      <c r="H1081" s="66">
        <f t="shared" si="103"/>
        <v>23.53921568627451</v>
      </c>
      <c r="I1081" s="67">
        <f t="shared" si="102"/>
        <v>25.22058823529412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61.661380597014926</v>
      </c>
      <c r="E1082" s="64">
        <f t="shared" si="99"/>
        <v>74.642723880597018</v>
      </c>
      <c r="F1082" s="65">
        <f t="shared" si="100"/>
        <v>142.14570895522388</v>
      </c>
      <c r="G1082" s="64">
        <f t="shared" si="101"/>
        <v>152.53078358208955</v>
      </c>
      <c r="H1082" s="66">
        <f t="shared" si="103"/>
        <v>23.517257462686562</v>
      </c>
      <c r="I1082" s="67">
        <f t="shared" si="102"/>
        <v>25.197061567164173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61.639328984156563</v>
      </c>
      <c r="E1083" s="64">
        <f t="shared" si="99"/>
        <v>74.616029822926365</v>
      </c>
      <c r="F1083" s="65">
        <f t="shared" si="100"/>
        <v>142.09487418452935</v>
      </c>
      <c r="G1083" s="64">
        <f t="shared" si="101"/>
        <v>152.47623485554519</v>
      </c>
      <c r="H1083" s="66">
        <f t="shared" si="103"/>
        <v>23.495340167753959</v>
      </c>
      <c r="I1083" s="67">
        <f t="shared" si="102"/>
        <v>25.173578751164957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61.617318435754193</v>
      </c>
      <c r="E1084" s="64">
        <f t="shared" si="99"/>
        <v>74.589385474860336</v>
      </c>
      <c r="F1084" s="65">
        <f t="shared" si="100"/>
        <v>142.04413407821229</v>
      </c>
      <c r="G1084" s="64">
        <f t="shared" si="101"/>
        <v>152.42178770949721</v>
      </c>
      <c r="H1084" s="66">
        <f t="shared" si="103"/>
        <v>23.473463687150836</v>
      </c>
      <c r="I1084" s="67">
        <f t="shared" si="102"/>
        <v>25.150139664804467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61.595348837209315</v>
      </c>
      <c r="E1085" s="64">
        <f t="shared" si="99"/>
        <v>74.56279069767443</v>
      </c>
      <c r="F1085" s="65">
        <f t="shared" si="100"/>
        <v>141.99348837209305</v>
      </c>
      <c r="G1085" s="64">
        <f t="shared" si="101"/>
        <v>152.36744186046514</v>
      </c>
      <c r="H1085" s="66">
        <f t="shared" si="103"/>
        <v>23.451627906976746</v>
      </c>
      <c r="I1085" s="67">
        <f t="shared" si="102"/>
        <v>25.126744186046512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61.57342007434945</v>
      </c>
      <c r="E1086" s="64">
        <f t="shared" si="99"/>
        <v>74.536245353159856</v>
      </c>
      <c r="F1086" s="65">
        <f t="shared" si="100"/>
        <v>141.942936802974</v>
      </c>
      <c r="G1086" s="64">
        <f t="shared" si="101"/>
        <v>152.31319702602232</v>
      </c>
      <c r="H1086" s="66">
        <f t="shared" si="103"/>
        <v>23.429832713754646</v>
      </c>
      <c r="I1086" s="67">
        <f t="shared" si="102"/>
        <v>25.103392193308551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61.551532033426192</v>
      </c>
      <c r="E1087" s="64">
        <f t="shared" si="99"/>
        <v>74.509749303621177</v>
      </c>
      <c r="F1087" s="65">
        <f t="shared" si="100"/>
        <v>141.89247910863511</v>
      </c>
      <c r="G1087" s="64">
        <f t="shared" si="101"/>
        <v>152.25905292479109</v>
      </c>
      <c r="H1087" s="66">
        <f t="shared" si="103"/>
        <v>23.408077994428968</v>
      </c>
      <c r="I1087" s="67">
        <f t="shared" si="102"/>
        <v>25.080083565459606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61.529684601113182</v>
      </c>
      <c r="E1088" s="64">
        <f t="shared" si="99"/>
        <v>74.483302411873851</v>
      </c>
      <c r="F1088" s="65">
        <f t="shared" si="100"/>
        <v>141.84211502782932</v>
      </c>
      <c r="G1088" s="64">
        <f t="shared" si="101"/>
        <v>152.20500927643786</v>
      </c>
      <c r="H1088" s="66">
        <f t="shared" si="103"/>
        <v>23.386363636363633</v>
      </c>
      <c r="I1088" s="67">
        <f t="shared" si="102"/>
        <v>25.05681818181818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61.507877664504178</v>
      </c>
      <c r="E1089" s="64">
        <f t="shared" si="99"/>
        <v>74.456904541241897</v>
      </c>
      <c r="F1089" s="65">
        <f t="shared" si="100"/>
        <v>141.79184430027806</v>
      </c>
      <c r="G1089" s="64">
        <f t="shared" si="101"/>
        <v>152.15106580166824</v>
      </c>
      <c r="H1089" s="66">
        <f t="shared" si="103"/>
        <v>23.364689527340129</v>
      </c>
      <c r="I1089" s="67">
        <f t="shared" si="102"/>
        <v>25.033595922150138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61.486111111111114</v>
      </c>
      <c r="E1090" s="64">
        <f t="shared" si="99"/>
        <v>74.430555555555557</v>
      </c>
      <c r="F1090" s="65">
        <f t="shared" si="100"/>
        <v>141.74166666666667</v>
      </c>
      <c r="G1090" s="64">
        <f t="shared" si="101"/>
        <v>152.09722222222223</v>
      </c>
      <c r="H1090" s="66">
        <f t="shared" si="103"/>
        <v>23.343055555555555</v>
      </c>
      <c r="I1090" s="67">
        <f t="shared" si="102"/>
        <v>25.010416666666664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2024-12-19T14:10:17Z</dcterms:modified>
</cp:coreProperties>
</file>