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Versionen\NORM\"/>
    </mc:Choice>
  </mc:AlternateContent>
  <xr:revisionPtr revIDLastSave="0" documentId="13_ncr:1_{A5C20C1D-6810-45A6-A12C-E3287450015B}" xr6:coauthVersionLast="47" xr6:coauthVersionMax="47" xr10:uidLastSave="{00000000-0000-0000-0000-000000000000}"/>
  <workbookProtection workbookAlgorithmName="SHA-512" workbookHashValue="wiiNW0rp18GKQ4SUk+ESwJABkE4Jysbc3yzzkr+mcBIH4pJXgicqciVrR6Dv7VUtn2SDyRME/2X4IuFVb8GtYQ==" workbookSaltValue="cNCFWJcjfLKghivoJS7guw==" workbookSpinCount="100000" lockStructure="1"/>
  <bookViews>
    <workbookView xWindow="90" yWindow="0" windowWidth="50520" windowHeight="20880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F19" i="9" l="1"/>
  <c r="AG19" i="9" s="1"/>
  <c r="AH19" i="9" s="1"/>
  <c r="AI19" i="9" s="1"/>
  <c r="AD20" i="9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H18" i="11" s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L18" i="11" s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<sst xmlns="http://schemas.openxmlformats.org/spreadsheetml/2006/main" count="167" uniqueCount="92">
  <si>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</si>
  <si>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</si>
  <si>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</si>
  <si>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</si>
  <si>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</si>
  <si>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</si>
  <si>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</si>
  <si>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</si>
  <si>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</si>
  <si>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</si>
  <si>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</si>
  <si>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</si>
  <si>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</si>
  <si>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</si>
  <si>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</si>
  <si>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</si>
  <si>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</si>
  <si>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</si>
  <si>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</si>
  <si>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</si>
  <si>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</si>
  <si>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</si>
  <si>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</si>
  <si>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</si>
  <si>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</si>
  <si>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</si>
  <si>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</si>
  <si>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</si>
  <si>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</si>
  <si>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</si>
  <si>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</si>
  <si>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</si>
  <si>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</si>
  <si>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</si>
  <si>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</si>
  <si>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</si>
  <si>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</si>
  <si>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</si>
  <si>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</si>
  <si>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</si>
  <si>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</si>
  <si>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</si>
  <si>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</si>
  <si>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</si>
  <si>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</si>
  <si>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</si>
  <si>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</si>
  <si>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</si>
  <si>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</si>
  <si>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</si>
  <si>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</si>
  <si>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</si>
  <si>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</si>
  <si>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</si>
  <si>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</si>
  <si>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</si>
  <si>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</si>
  <si>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</si>
  <si>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</si>
  <si>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</si>
  <si>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</si>
  <si>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</si>
  <si>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</si>
  <si>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</si>
  <si>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</si>
  <si>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</si>
  <si>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</si>
  <si>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</si>
  <si>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</si>
  <si>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</si>
  <si>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</si>
  <si>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</si>
  <si>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</si>
  <si>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</si>
  <si>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</si>
  <si>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</si>
  <si>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</si>
  <si>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</si>
  <si>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</si>
  <si>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</si>
  <si>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</si>
  <si>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,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</si>
  <si>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</si>
  <si>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</si>
  <si>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</si>
  <si>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</si>
  <si>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</si>
  <si>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</si>
  <si>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r>
      <t xml:space="preserve">HVM-RECHNER    </t>
    </r>
    <r>
      <rPr>
        <b/>
        <sz val="18"/>
        <color theme="0" tint="-0.14999847407452621"/>
        <rFont val="Bahnschrift Light"/>
        <family val="2"/>
      </rPr>
      <t>2025</t>
    </r>
    <r>
      <rPr>
        <b/>
        <sz val="24"/>
        <color theme="0"/>
        <rFont val="Bahnschrift Light"/>
        <family val="2"/>
      </rPr>
      <t xml:space="preserve"> | </t>
    </r>
    <r>
      <rPr>
        <b/>
        <sz val="18"/>
        <color theme="0" tint="-0.14999847407452621"/>
        <rFont val="Bahnschrift Light"/>
        <family val="2"/>
      </rPr>
      <t>KFO</t>
    </r>
    <r>
      <rPr>
        <b/>
        <sz val="10"/>
        <color theme="0" tint="-0.14999847407452621"/>
        <rFont val="Bahnschrift Light"/>
        <family val="2"/>
      </rPr>
      <t>Begleitleistungen</t>
    </r>
  </si>
  <si>
    <t>PRX-Mischwert</t>
  </si>
  <si>
    <t>v3.5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</si>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</sst>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5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b/>
      <sz val="18"/>
      <color theme="0" tint="-0.14999847407452621"/>
      <name val="Bahnschrift Light"/>
      <family val="2"/>
    </font>
    <font>
      <b/>
      <sz val="10"/>
      <color theme="0" tint="-0.14999847407452621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5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5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5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6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95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7"/>
      <c r="H1" s="366"/>
      <c r="I1" s="366"/>
      <c r="J1" s="366"/>
      <c r="K1" s="366"/>
      <c r="L1" s="366"/>
      <c r="M1" s="366"/>
      <c r="N1" s="366"/>
      <c r="O1" s="366"/>
      <c r="P1" s="322"/>
      <c r="Q1" s="322"/>
      <c r="R1" s="322"/>
      <c r="S1" s="367"/>
      <c r="T1" s="366"/>
      <c r="U1" s="366"/>
      <c r="V1" s="366"/>
      <c r="W1" s="366"/>
      <c r="X1" s="366"/>
      <c r="Y1" s="366"/>
      <c r="Z1" s="366"/>
      <c r="AA1" s="366"/>
      <c r="AB1" s="322"/>
      <c r="AC1" s="322"/>
      <c r="AD1" s="322"/>
      <c r="AE1" s="367"/>
      <c r="AF1" s="366"/>
      <c r="AG1" s="366"/>
      <c r="AH1" s="366"/>
      <c r="AI1" s="366"/>
      <c r="AJ1" s="366"/>
      <c r="AK1" s="366"/>
      <c r="AL1" s="366"/>
      <c r="AM1" s="366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69"/>
      <c r="E2" s="356"/>
      <c r="F2" s="356"/>
      <c r="G2" s="357"/>
      <c r="H2" s="357"/>
      <c r="I2" s="358"/>
      <c r="J2" s="358"/>
      <c r="K2" s="359"/>
      <c r="L2" s="359"/>
      <c r="M2" s="359"/>
      <c r="N2" s="359"/>
      <c r="O2" s="359"/>
      <c r="P2" s="356"/>
      <c r="Q2" s="356"/>
      <c r="R2" s="356"/>
      <c r="S2" s="357"/>
      <c r="T2" s="357"/>
      <c r="U2" s="358"/>
      <c r="V2" s="358"/>
      <c r="W2" s="376"/>
      <c r="X2" s="376"/>
      <c r="Y2" s="376"/>
      <c r="Z2" s="376"/>
      <c r="AA2" s="376"/>
      <c r="AB2" s="356"/>
      <c r="AC2" s="356"/>
      <c r="AD2" s="356"/>
      <c r="AE2" s="357"/>
      <c r="AF2" s="357"/>
      <c r="AG2" s="358"/>
      <c r="AH2" s="358"/>
      <c r="AI2" s="376"/>
      <c r="AJ2" s="376"/>
      <c r="AK2" s="376"/>
      <c r="AL2" s="376"/>
      <c r="AM2" s="376"/>
      <c r="AN2" s="356"/>
      <c r="AO2" s="356"/>
      <c r="AP2" s="356"/>
      <c r="AQ2" s="368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69"/>
      <c r="D3" s="369"/>
      <c r="E3" s="369"/>
      <c r="F3" s="369"/>
      <c r="G3" s="370"/>
      <c r="H3" s="370"/>
      <c r="I3" s="371"/>
      <c r="J3" s="371"/>
      <c r="K3" s="372"/>
      <c r="L3" s="372"/>
      <c r="M3" s="372"/>
      <c r="N3" s="372"/>
      <c r="O3" s="372"/>
      <c r="P3" s="369"/>
      <c r="Q3" s="369"/>
      <c r="R3" s="369"/>
      <c r="S3" s="370"/>
      <c r="T3" s="370"/>
      <c r="U3" s="371"/>
      <c r="V3" s="371"/>
      <c r="W3" s="377"/>
      <c r="X3" s="377"/>
      <c r="Y3" s="377"/>
      <c r="Z3" s="377"/>
      <c r="AA3" s="377"/>
      <c r="AB3" s="369"/>
      <c r="AC3" s="369"/>
      <c r="AD3" s="369"/>
      <c r="AE3" s="370"/>
      <c r="AF3" s="370"/>
      <c r="AG3" s="371"/>
      <c r="AH3" s="371"/>
      <c r="AI3" s="377"/>
      <c r="AJ3" s="377"/>
      <c r="AK3" s="377"/>
      <c r="AL3" s="377"/>
      <c r="AM3" s="377"/>
      <c r="AN3" s="369"/>
      <c r="AO3" s="369"/>
      <c r="AP3" s="369"/>
      <c r="AQ3" s="365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4"/>
      <c r="C4" s="369"/>
      <c r="D4" s="369"/>
      <c r="E4" s="369"/>
      <c r="F4" s="369"/>
      <c r="G4" s="373"/>
      <c r="H4" s="373"/>
      <c r="I4" s="373"/>
      <c r="J4" s="373"/>
      <c r="K4" s="374"/>
      <c r="L4" s="374"/>
      <c r="M4" s="374"/>
      <c r="N4" s="374"/>
      <c r="O4" s="374"/>
      <c r="P4" s="369"/>
      <c r="Q4" s="369"/>
      <c r="R4" s="369"/>
      <c r="S4" s="373"/>
      <c r="T4" s="373"/>
      <c r="U4" s="373"/>
      <c r="V4" s="373"/>
      <c r="W4" s="374"/>
      <c r="X4" s="374"/>
      <c r="Y4" s="374"/>
      <c r="Z4" s="374"/>
      <c r="AA4" s="374"/>
      <c r="AB4" s="369"/>
      <c r="AC4" s="369"/>
      <c r="AD4" s="369"/>
      <c r="AE4" s="373"/>
      <c r="AF4" s="373"/>
      <c r="AG4" s="373"/>
      <c r="AH4" s="373"/>
      <c r="AI4" s="374"/>
      <c r="AJ4" s="374"/>
      <c r="AK4" s="374"/>
      <c r="AL4" s="374"/>
      <c r="AM4" s="374"/>
      <c r="AN4" s="369"/>
      <c r="AO4" s="369"/>
      <c r="AP4" s="369"/>
      <c r="AQ4" s="365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4"/>
      <c r="C5" s="369"/>
      <c r="D5" s="369"/>
      <c r="E5" s="375"/>
      <c r="F5" s="422" t="s">
        <v>88</v>
      </c>
      <c r="G5" s="423"/>
      <c r="H5" s="423"/>
      <c r="I5" s="423"/>
      <c r="J5" s="423"/>
      <c r="K5" s="423"/>
      <c r="L5" s="423"/>
      <c r="M5" s="423"/>
      <c r="N5" s="423"/>
      <c r="O5" s="424"/>
      <c r="P5" s="378"/>
      <c r="Q5" s="369"/>
      <c r="R5" s="415"/>
      <c r="S5" s="416"/>
      <c r="T5" s="416"/>
      <c r="U5" s="416"/>
      <c r="V5" s="416"/>
      <c r="W5" s="416"/>
      <c r="X5" s="416"/>
      <c r="Y5" s="416"/>
      <c r="Z5" s="416"/>
      <c r="AA5" s="417"/>
      <c r="AB5" s="369"/>
      <c r="AC5" s="369"/>
      <c r="AD5" s="415"/>
      <c r="AE5" s="416"/>
      <c r="AF5" s="416"/>
      <c r="AG5" s="416"/>
      <c r="AH5" s="416"/>
      <c r="AI5" s="416"/>
      <c r="AJ5" s="416"/>
      <c r="AK5" s="416"/>
      <c r="AL5" s="416"/>
      <c r="AM5" s="417"/>
      <c r="AN5" s="369"/>
      <c r="AO5" s="369"/>
      <c r="AP5" s="369"/>
      <c r="AQ5" s="365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4"/>
      <c r="C6" s="369"/>
      <c r="D6" s="369"/>
      <c r="E6" s="375"/>
      <c r="F6" s="341"/>
      <c r="G6" s="342"/>
      <c r="H6" s="343"/>
      <c r="I6" s="343"/>
      <c r="J6" s="343"/>
      <c r="K6" s="343"/>
      <c r="L6" s="343"/>
      <c r="M6" s="343"/>
      <c r="N6" s="343"/>
      <c r="O6" s="344"/>
      <c r="P6" s="369"/>
      <c r="Q6" s="369"/>
      <c r="R6" s="379"/>
      <c r="S6" s="342"/>
      <c r="T6" s="343"/>
      <c r="U6" s="343"/>
      <c r="V6" s="343"/>
      <c r="W6" s="343"/>
      <c r="X6" s="343"/>
      <c r="Y6" s="343"/>
      <c r="Z6" s="343"/>
      <c r="AA6" s="380"/>
      <c r="AB6" s="369"/>
      <c r="AC6" s="375"/>
      <c r="AD6" s="379"/>
      <c r="AE6" s="342"/>
      <c r="AF6" s="343"/>
      <c r="AG6" s="343"/>
      <c r="AH6" s="343"/>
      <c r="AI6" s="343"/>
      <c r="AJ6" s="343"/>
      <c r="AK6" s="343"/>
      <c r="AL6" s="343"/>
      <c r="AM6" s="380"/>
      <c r="AN6" s="369"/>
      <c r="AO6" s="369"/>
      <c r="AP6" s="369"/>
      <c r="AQ6" s="365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4"/>
      <c r="C7" s="369"/>
      <c r="D7" s="369"/>
      <c r="E7" s="375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69"/>
      <c r="Q7" s="369"/>
      <c r="R7" s="381"/>
      <c r="S7" s="324"/>
      <c r="T7" s="331"/>
      <c r="U7" s="331"/>
      <c r="V7" s="331"/>
      <c r="W7" s="331"/>
      <c r="X7" s="331"/>
      <c r="Y7" s="331"/>
      <c r="Z7" s="331"/>
      <c r="AA7" s="382"/>
      <c r="AB7" s="369"/>
      <c r="AC7" s="375"/>
      <c r="AD7" s="381"/>
      <c r="AE7" s="324"/>
      <c r="AF7" s="331"/>
      <c r="AG7" s="331"/>
      <c r="AH7" s="331"/>
      <c r="AI7" s="331"/>
      <c r="AJ7" s="331"/>
      <c r="AK7" s="331"/>
      <c r="AL7" s="331"/>
      <c r="AM7" s="382"/>
      <c r="AN7" s="369"/>
      <c r="AO7" s="369"/>
      <c r="AP7" s="369"/>
      <c r="AQ7" s="365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4"/>
      <c r="C8" s="369"/>
      <c r="D8" s="369"/>
      <c r="E8" s="375"/>
      <c r="F8" s="323"/>
      <c r="G8" s="345" t="s">
        <v>82</v>
      </c>
      <c r="H8" s="351">
        <v>1</v>
      </c>
      <c r="I8" s="323"/>
      <c r="J8" s="353" t="str">
        <f>IF(OR(NOT(ISNUMBER(H8)),H8=0),"BEHANDLERZAHL bzw. PRAXISFAKTOR notwenig!","")</f>
        <v/>
      </c>
      <c r="K8" s="323"/>
      <c r="L8" s="323"/>
      <c r="M8" s="323"/>
      <c r="N8" s="323"/>
      <c r="O8" s="332"/>
      <c r="P8" s="369"/>
      <c r="Q8" s="369"/>
      <c r="R8" s="381"/>
      <c r="S8" s="345"/>
      <c r="T8" s="351"/>
      <c r="U8" s="381"/>
      <c r="V8" s="353"/>
      <c r="W8" s="381"/>
      <c r="X8" s="381"/>
      <c r="Y8" s="381"/>
      <c r="Z8" s="381"/>
      <c r="AA8" s="382"/>
      <c r="AB8" s="369"/>
      <c r="AC8" s="375"/>
      <c r="AD8" s="381"/>
      <c r="AE8" s="345"/>
      <c r="AF8" s="351"/>
      <c r="AG8" s="381"/>
      <c r="AH8" s="353"/>
      <c r="AI8" s="381"/>
      <c r="AJ8" s="381"/>
      <c r="AK8" s="381"/>
      <c r="AL8" s="381"/>
      <c r="AM8" s="382"/>
      <c r="AN8" s="369"/>
      <c r="AO8" s="369"/>
      <c r="AP8" s="369"/>
      <c r="AQ8" s="365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4"/>
      <c r="C9" s="369"/>
      <c r="D9" s="369"/>
      <c r="E9" s="375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69"/>
      <c r="Q9" s="369"/>
      <c r="R9" s="381"/>
      <c r="S9" s="325"/>
      <c r="T9" s="381"/>
      <c r="U9" s="381"/>
      <c r="V9" s="381"/>
      <c r="W9" s="381"/>
      <c r="X9" s="381"/>
      <c r="Y9" s="381"/>
      <c r="Z9" s="381"/>
      <c r="AA9" s="382"/>
      <c r="AB9" s="369"/>
      <c r="AC9" s="375"/>
      <c r="AD9" s="381"/>
      <c r="AE9" s="325"/>
      <c r="AF9" s="381"/>
      <c r="AG9" s="381"/>
      <c r="AH9" s="381"/>
      <c r="AI9" s="381"/>
      <c r="AJ9" s="381"/>
      <c r="AK9" s="381"/>
      <c r="AL9" s="381"/>
      <c r="AM9" s="382"/>
      <c r="AN9" s="369"/>
      <c r="AO9" s="369"/>
      <c r="AP9" s="369"/>
      <c r="AQ9" s="365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4"/>
      <c r="C10" s="369"/>
      <c r="D10" s="369"/>
      <c r="E10" s="375"/>
      <c r="F10" s="323"/>
      <c r="G10" s="326"/>
      <c r="H10" s="348" t="s">
        <v>26</v>
      </c>
      <c r="I10" s="333"/>
      <c r="J10" s="348" t="s">
        <v>27</v>
      </c>
      <c r="K10" s="323"/>
      <c r="L10" s="323"/>
      <c r="M10" s="323"/>
      <c r="N10" s="323"/>
      <c r="O10" s="332"/>
      <c r="P10" s="369"/>
      <c r="Q10" s="369"/>
      <c r="R10" s="381"/>
      <c r="S10" s="326"/>
      <c r="T10" s="348"/>
      <c r="U10" s="333"/>
      <c r="V10" s="348"/>
      <c r="W10" s="381"/>
      <c r="X10" s="381"/>
      <c r="Y10" s="381"/>
      <c r="Z10" s="381"/>
      <c r="AA10" s="382"/>
      <c r="AB10" s="369"/>
      <c r="AC10" s="375"/>
      <c r="AD10" s="381"/>
      <c r="AE10" s="326"/>
      <c r="AF10" s="348"/>
      <c r="AG10" s="333"/>
      <c r="AH10" s="348"/>
      <c r="AI10" s="381"/>
      <c r="AJ10" s="381"/>
      <c r="AK10" s="381"/>
      <c r="AL10" s="381"/>
      <c r="AM10" s="382"/>
      <c r="AN10" s="369"/>
      <c r="AO10" s="369"/>
      <c r="AP10" s="369"/>
      <c r="AQ10" s="365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4"/>
      <c r="C11" s="369"/>
      <c r="D11" s="369"/>
      <c r="E11" s="375"/>
      <c r="F11" s="323"/>
      <c r="G11" s="346" t="s">
        <v>86</v>
      </c>
      <c r="H11" s="352">
        <v>0</v>
      </c>
      <c r="I11" s="323"/>
      <c r="J11" s="352">
        <v>0</v>
      </c>
      <c r="K11" s="323"/>
      <c r="L11" s="349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69"/>
      <c r="Q11" s="369"/>
      <c r="R11" s="381"/>
      <c r="S11" s="346"/>
      <c r="T11" s="352"/>
      <c r="U11" s="381"/>
      <c r="V11" s="352"/>
      <c r="W11" s="381"/>
      <c r="X11" s="349"/>
      <c r="Y11" s="381"/>
      <c r="Z11" s="381"/>
      <c r="AA11" s="382"/>
      <c r="AB11" s="369"/>
      <c r="AC11" s="375"/>
      <c r="AD11" s="381"/>
      <c r="AE11" s="346"/>
      <c r="AF11" s="352"/>
      <c r="AG11" s="381"/>
      <c r="AH11" s="352"/>
      <c r="AI11" s="381"/>
      <c r="AJ11" s="349"/>
      <c r="AK11" s="381"/>
      <c r="AL11" s="381"/>
      <c r="AM11" s="382"/>
      <c r="AN11" s="369"/>
      <c r="AO11" s="369"/>
      <c r="AP11" s="369"/>
      <c r="AQ11" s="365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4"/>
      <c r="C12" s="369"/>
      <c r="D12" s="369"/>
      <c r="E12" s="375"/>
      <c r="F12" s="323"/>
      <c r="G12" s="326"/>
      <c r="H12" s="323" t="s">
        <v>81</v>
      </c>
      <c r="I12" s="323"/>
      <c r="J12" s="323"/>
      <c r="K12" s="323"/>
      <c r="L12" s="323"/>
      <c r="M12" s="323"/>
      <c r="N12" s="323"/>
      <c r="O12" s="332"/>
      <c r="P12" s="369"/>
      <c r="Q12" s="369"/>
      <c r="R12" s="381"/>
      <c r="S12" s="326"/>
      <c r="T12" s="381"/>
      <c r="U12" s="381"/>
      <c r="V12" s="381"/>
      <c r="W12" s="381"/>
      <c r="X12" s="381"/>
      <c r="Y12" s="381"/>
      <c r="Z12" s="381"/>
      <c r="AA12" s="382"/>
      <c r="AB12" s="369"/>
      <c r="AC12" s="375"/>
      <c r="AD12" s="381"/>
      <c r="AE12" s="326"/>
      <c r="AF12" s="381"/>
      <c r="AG12" s="381"/>
      <c r="AH12" s="381"/>
      <c r="AI12" s="381"/>
      <c r="AJ12" s="381"/>
      <c r="AK12" s="381"/>
      <c r="AL12" s="381"/>
      <c r="AM12" s="382"/>
      <c r="AN12" s="369"/>
      <c r="AO12" s="369"/>
      <c r="AP12" s="369"/>
      <c r="AQ12" s="365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4"/>
      <c r="C13" s="369"/>
      <c r="D13" s="369"/>
      <c r="E13" s="375"/>
      <c r="F13" s="323"/>
      <c r="G13" s="326"/>
      <c r="H13" s="348" t="s">
        <v>28</v>
      </c>
      <c r="I13" s="333"/>
      <c r="J13" s="348" t="s">
        <v>30</v>
      </c>
      <c r="K13" s="325"/>
      <c r="L13" s="348" t="s">
        <v>29</v>
      </c>
      <c r="M13" s="331"/>
      <c r="N13" s="348" t="s">
        <v>42</v>
      </c>
      <c r="O13" s="332"/>
      <c r="P13" s="369"/>
      <c r="Q13" s="369"/>
      <c r="R13" s="381"/>
      <c r="S13" s="326"/>
      <c r="T13" s="348"/>
      <c r="U13" s="333"/>
      <c r="V13" s="348"/>
      <c r="W13" s="325"/>
      <c r="X13" s="348"/>
      <c r="Y13" s="331"/>
      <c r="Z13" s="348"/>
      <c r="AA13" s="382"/>
      <c r="AB13" s="369"/>
      <c r="AC13" s="375"/>
      <c r="AD13" s="381"/>
      <c r="AE13" s="326"/>
      <c r="AF13" s="348"/>
      <c r="AG13" s="333"/>
      <c r="AH13" s="348"/>
      <c r="AI13" s="325"/>
      <c r="AJ13" s="348"/>
      <c r="AK13" s="331"/>
      <c r="AL13" s="348"/>
      <c r="AM13" s="382"/>
      <c r="AN13" s="369"/>
      <c r="AO13" s="369"/>
      <c r="AP13" s="369"/>
      <c r="AQ13" s="365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4"/>
      <c r="C14" s="369"/>
      <c r="D14" s="369"/>
      <c r="E14" s="375"/>
      <c r="F14" s="323"/>
      <c r="G14" s="347" t="s">
        <v>40</v>
      </c>
      <c r="H14" s="352">
        <v>0</v>
      </c>
      <c r="I14" s="323"/>
      <c r="J14" s="352">
        <v>0</v>
      </c>
      <c r="K14" s="323"/>
      <c r="L14" s="352">
        <v>0</v>
      </c>
      <c r="M14" s="354" t="s">
        <v>85</v>
      </c>
      <c r="N14" s="352">
        <v>0</v>
      </c>
      <c r="O14" s="332"/>
      <c r="P14" s="369"/>
      <c r="Q14" s="369"/>
      <c r="R14" s="381"/>
      <c r="S14" s="347"/>
      <c r="T14" s="352"/>
      <c r="U14" s="381"/>
      <c r="V14" s="352"/>
      <c r="W14" s="381"/>
      <c r="X14" s="352"/>
      <c r="Y14" s="354"/>
      <c r="Z14" s="352"/>
      <c r="AA14" s="382"/>
      <c r="AB14" s="369"/>
      <c r="AC14" s="375"/>
      <c r="AD14" s="381"/>
      <c r="AE14" s="347"/>
      <c r="AF14" s="352"/>
      <c r="AG14" s="381"/>
      <c r="AH14" s="352"/>
      <c r="AI14" s="381"/>
      <c r="AJ14" s="352"/>
      <c r="AK14" s="354"/>
      <c r="AL14" s="352"/>
      <c r="AM14" s="382"/>
      <c r="AN14" s="369"/>
      <c r="AO14" s="369"/>
      <c r="AP14" s="369"/>
      <c r="AQ14" s="365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4"/>
      <c r="C15" s="369"/>
      <c r="D15" s="369"/>
      <c r="E15" s="375"/>
      <c r="F15" s="323"/>
      <c r="G15" s="325"/>
      <c r="H15" s="355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12" t="str">
        <f>IF(AND(OR(AND(ISNUMBER(H14),H14&lt;&gt;0),AND(ISNUMBER(J14),J14&lt;&gt;0),AND(ISNUMBER(L14),L14&lt;&gt;0)),AND(ISNUMBER(N14),N14&lt;&gt;0)),"Für Punkte einzeln: Bei GESAMT = 0 !","")</f>
        <v/>
      </c>
      <c r="M15" s="412"/>
      <c r="N15" s="412"/>
      <c r="O15" s="332"/>
      <c r="P15" s="369"/>
      <c r="Q15" s="369"/>
      <c r="R15" s="381"/>
      <c r="S15" s="325"/>
      <c r="T15" s="355"/>
      <c r="U15" s="331"/>
      <c r="V15" s="331"/>
      <c r="W15" s="331"/>
      <c r="X15" s="383"/>
      <c r="Y15" s="383"/>
      <c r="Z15" s="383"/>
      <c r="AA15" s="382"/>
      <c r="AB15" s="369"/>
      <c r="AC15" s="375"/>
      <c r="AD15" s="381"/>
      <c r="AE15" s="325"/>
      <c r="AF15" s="355"/>
      <c r="AG15" s="331"/>
      <c r="AH15" s="331"/>
      <c r="AI15" s="331"/>
      <c r="AJ15" s="383"/>
      <c r="AK15" s="383"/>
      <c r="AL15" s="383"/>
      <c r="AM15" s="382"/>
      <c r="AN15" s="369"/>
      <c r="AO15" s="369"/>
      <c r="AP15" s="369"/>
      <c r="AQ15" s="365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4"/>
      <c r="C16" s="369"/>
      <c r="D16" s="369"/>
      <c r="E16" s="375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69"/>
      <c r="Q16" s="369"/>
      <c r="R16" s="381"/>
      <c r="S16" s="381"/>
      <c r="T16" s="381"/>
      <c r="U16" s="381"/>
      <c r="V16" s="381"/>
      <c r="W16" s="381"/>
      <c r="X16" s="381"/>
      <c r="Y16" s="381"/>
      <c r="Z16" s="381"/>
      <c r="AA16" s="382"/>
      <c r="AB16" s="369"/>
      <c r="AC16" s="375"/>
      <c r="AD16" s="381"/>
      <c r="AE16" s="381"/>
      <c r="AF16" s="381"/>
      <c r="AG16" s="381"/>
      <c r="AH16" s="381"/>
      <c r="AI16" s="381"/>
      <c r="AJ16" s="381"/>
      <c r="AK16" s="381"/>
      <c r="AL16" s="381"/>
      <c r="AM16" s="382"/>
      <c r="AN16" s="369"/>
      <c r="AO16" s="369"/>
      <c r="AP16" s="369"/>
      <c r="AQ16" s="365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4"/>
      <c r="C17" s="369"/>
      <c r="D17" s="369"/>
      <c r="E17" s="375"/>
      <c r="F17" s="323"/>
      <c r="G17" s="325"/>
      <c r="H17" s="384" t="s">
        <v>84</v>
      </c>
      <c r="I17" s="339"/>
      <c r="J17" s="331"/>
      <c r="K17" s="333"/>
      <c r="L17" s="413" t="s">
        <v>87</v>
      </c>
      <c r="M17" s="413"/>
      <c r="N17" s="331"/>
      <c r="O17" s="332"/>
      <c r="P17" s="369"/>
      <c r="Q17" s="369"/>
      <c r="R17" s="381"/>
      <c r="S17" s="325"/>
      <c r="T17" s="384"/>
      <c r="U17" s="385"/>
      <c r="V17" s="331"/>
      <c r="W17" s="333"/>
      <c r="X17" s="384"/>
      <c r="Y17" s="331"/>
      <c r="Z17" s="331"/>
      <c r="AA17" s="382"/>
      <c r="AB17" s="369"/>
      <c r="AC17" s="375"/>
      <c r="AD17" s="381"/>
      <c r="AE17" s="325"/>
      <c r="AF17" s="384"/>
      <c r="AG17" s="385"/>
      <c r="AH17" s="331"/>
      <c r="AI17" s="333"/>
      <c r="AJ17" s="384"/>
      <c r="AK17" s="331"/>
      <c r="AL17" s="331"/>
      <c r="AM17" s="382"/>
      <c r="AN17" s="369"/>
      <c r="AO17" s="369"/>
      <c r="AP17" s="369"/>
      <c r="AQ17" s="365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4"/>
      <c r="C18" s="369"/>
      <c r="D18" s="369"/>
      <c r="E18" s="375"/>
      <c r="F18" s="323"/>
      <c r="G18" s="327" t="s">
        <v>83</v>
      </c>
      <c r="H18" s="418" t="e">
        <f>EINGABE!AB22</f>
        <v>#N/A</v>
      </c>
      <c r="I18" s="419"/>
      <c r="J18" s="331"/>
      <c r="K18" s="331"/>
      <c r="L18" s="425" t="e">
        <f>EINGABE!AB25</f>
        <v>#N/A</v>
      </c>
      <c r="M18" s="426"/>
      <c r="N18" s="331"/>
      <c r="O18" s="332"/>
      <c r="P18" s="369"/>
      <c r="Q18" s="369"/>
      <c r="R18" s="381"/>
      <c r="S18" s="327"/>
      <c r="T18" s="418"/>
      <c r="U18" s="419"/>
      <c r="V18" s="331"/>
      <c r="W18" s="331"/>
      <c r="X18" s="420"/>
      <c r="Y18" s="421"/>
      <c r="Z18" s="331"/>
      <c r="AA18" s="382"/>
      <c r="AB18" s="369"/>
      <c r="AC18" s="375"/>
      <c r="AD18" s="381"/>
      <c r="AE18" s="327"/>
      <c r="AF18" s="418"/>
      <c r="AG18" s="419"/>
      <c r="AH18" s="331"/>
      <c r="AI18" s="331"/>
      <c r="AJ18" s="420"/>
      <c r="AK18" s="421"/>
      <c r="AL18" s="331"/>
      <c r="AM18" s="382"/>
      <c r="AN18" s="369"/>
      <c r="AO18" s="369"/>
      <c r="AP18" s="369"/>
      <c r="AQ18" s="365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4"/>
      <c r="C19" s="369"/>
      <c r="D19" s="369"/>
      <c r="E19" s="375"/>
      <c r="F19" s="325"/>
      <c r="G19" s="323"/>
      <c r="H19" s="337"/>
      <c r="I19" s="340"/>
      <c r="J19" s="323"/>
      <c r="K19" s="323"/>
      <c r="L19" s="323"/>
      <c r="M19" s="323"/>
      <c r="N19" s="323"/>
      <c r="O19" s="334"/>
      <c r="P19" s="369"/>
      <c r="Q19" s="369"/>
      <c r="R19" s="325"/>
      <c r="S19" s="381"/>
      <c r="T19" s="381"/>
      <c r="U19" s="386"/>
      <c r="V19" s="381"/>
      <c r="W19" s="381"/>
      <c r="X19" s="381"/>
      <c r="Y19" s="381"/>
      <c r="Z19" s="381"/>
      <c r="AA19" s="334"/>
      <c r="AB19" s="369"/>
      <c r="AC19" s="375"/>
      <c r="AD19" s="325"/>
      <c r="AE19" s="381"/>
      <c r="AF19" s="381"/>
      <c r="AG19" s="386"/>
      <c r="AH19" s="381"/>
      <c r="AI19" s="381"/>
      <c r="AJ19" s="381"/>
      <c r="AK19" s="381"/>
      <c r="AL19" s="381"/>
      <c r="AM19" s="334"/>
      <c r="AN19" s="369"/>
      <c r="AO19" s="369"/>
      <c r="AP19" s="369"/>
      <c r="AQ19" s="365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4"/>
      <c r="C20" s="369"/>
      <c r="D20" s="369"/>
      <c r="E20" s="375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69"/>
      <c r="Q20" s="369"/>
      <c r="R20" s="328"/>
      <c r="S20" s="324"/>
      <c r="T20" s="324"/>
      <c r="U20" s="331"/>
      <c r="V20" s="381"/>
      <c r="W20" s="381"/>
      <c r="X20" s="381"/>
      <c r="Y20" s="381"/>
      <c r="Z20" s="381"/>
      <c r="AA20" s="335"/>
      <c r="AB20" s="369"/>
      <c r="AC20" s="375"/>
      <c r="AD20" s="328"/>
      <c r="AE20" s="324"/>
      <c r="AF20" s="324"/>
      <c r="AG20" s="331"/>
      <c r="AH20" s="381"/>
      <c r="AI20" s="381"/>
      <c r="AJ20" s="381"/>
      <c r="AK20" s="381"/>
      <c r="AL20" s="381"/>
      <c r="AM20" s="335"/>
      <c r="AN20" s="369"/>
      <c r="AO20" s="369"/>
      <c r="AP20" s="369"/>
      <c r="AQ20" s="365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4"/>
      <c r="C21" s="369"/>
      <c r="D21" s="369"/>
      <c r="E21" s="375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69"/>
      <c r="Q21" s="369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69"/>
      <c r="AC21" s="369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69"/>
      <c r="AO21" s="369"/>
      <c r="AP21" s="369"/>
      <c r="AQ21" s="365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4"/>
      <c r="C22" s="369"/>
      <c r="D22" s="369"/>
      <c r="E22" s="369"/>
      <c r="F22" s="350"/>
      <c r="G22" s="341"/>
      <c r="H22" s="341"/>
      <c r="I22" s="341"/>
      <c r="J22" s="341"/>
      <c r="K22" s="341"/>
      <c r="L22" s="341"/>
      <c r="M22" s="341"/>
      <c r="N22" s="341"/>
      <c r="O22" s="341"/>
      <c r="P22" s="369"/>
      <c r="Q22" s="369"/>
      <c r="R22" s="350"/>
      <c r="S22" s="379"/>
      <c r="T22" s="379"/>
      <c r="U22" s="379"/>
      <c r="V22" s="379"/>
      <c r="W22" s="379"/>
      <c r="X22" s="379"/>
      <c r="Y22" s="379"/>
      <c r="Z22" s="379"/>
      <c r="AA22" s="379"/>
      <c r="AB22" s="369"/>
      <c r="AC22" s="369"/>
      <c r="AD22" s="350"/>
      <c r="AE22" s="379"/>
      <c r="AF22" s="379"/>
      <c r="AG22" s="379"/>
      <c r="AH22" s="379"/>
      <c r="AI22" s="379"/>
      <c r="AJ22" s="379"/>
      <c r="AK22" s="379"/>
      <c r="AL22" s="379"/>
      <c r="AM22" s="379"/>
      <c r="AN22" s="369"/>
      <c r="AO22" s="369"/>
      <c r="AP22" s="369"/>
      <c r="AQ22" s="365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4"/>
      <c r="C23" s="369"/>
      <c r="D23" s="369"/>
      <c r="E23" s="369"/>
      <c r="F23" s="369"/>
      <c r="G23" s="373"/>
      <c r="H23" s="373"/>
      <c r="I23" s="373"/>
      <c r="J23" s="373"/>
      <c r="K23" s="374"/>
      <c r="L23" s="374"/>
      <c r="M23" s="374"/>
      <c r="N23" s="374"/>
      <c r="O23" s="374"/>
      <c r="P23" s="369"/>
      <c r="Q23" s="369"/>
      <c r="R23" s="369"/>
      <c r="S23" s="373"/>
      <c r="T23" s="373"/>
      <c r="U23" s="373"/>
      <c r="V23" s="373"/>
      <c r="W23" s="374"/>
      <c r="X23" s="374"/>
      <c r="Y23" s="374"/>
      <c r="Z23" s="374"/>
      <c r="AA23" s="374"/>
      <c r="AB23" s="369"/>
      <c r="AC23" s="369"/>
      <c r="AD23" s="369"/>
      <c r="AE23" s="373"/>
      <c r="AF23" s="373"/>
      <c r="AG23" s="373"/>
      <c r="AH23" s="373"/>
      <c r="AI23" s="374"/>
      <c r="AJ23" s="374"/>
      <c r="AK23" s="374"/>
      <c r="AL23" s="374"/>
      <c r="AM23" s="374"/>
      <c r="AN23" s="369"/>
      <c r="AO23" s="369"/>
      <c r="AP23" s="369"/>
      <c r="AQ23" s="365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4"/>
      <c r="C24" s="369"/>
      <c r="D24" s="369"/>
      <c r="E24" s="369"/>
      <c r="F24" s="369"/>
      <c r="G24" s="373"/>
      <c r="H24" s="373"/>
      <c r="I24" s="373"/>
      <c r="J24" s="373"/>
      <c r="K24" s="374"/>
      <c r="L24" s="374"/>
      <c r="M24" s="374"/>
      <c r="N24" s="374"/>
      <c r="O24" s="374"/>
      <c r="P24" s="369"/>
      <c r="Q24" s="369"/>
      <c r="R24" s="369"/>
      <c r="S24" s="373"/>
      <c r="T24" s="373"/>
      <c r="U24" s="373"/>
      <c r="V24" s="373"/>
      <c r="W24" s="374"/>
      <c r="X24" s="374"/>
      <c r="Y24" s="374"/>
      <c r="Z24" s="374"/>
      <c r="AA24" s="374"/>
      <c r="AB24" s="369"/>
      <c r="AC24" s="369"/>
      <c r="AD24" s="369"/>
      <c r="AE24" s="373"/>
      <c r="AF24" s="373"/>
      <c r="AG24" s="373"/>
      <c r="AH24" s="373"/>
      <c r="AI24" s="374"/>
      <c r="AJ24" s="374"/>
      <c r="AK24" s="374"/>
      <c r="AL24" s="374"/>
      <c r="AM24" s="374"/>
      <c r="AN24" s="369"/>
      <c r="AO24" s="369"/>
      <c r="AP24" s="369"/>
      <c r="AQ24" s="365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4"/>
      <c r="C25" s="369"/>
      <c r="D25" s="369"/>
      <c r="E25" s="369"/>
      <c r="F25" s="369"/>
      <c r="G25" s="373"/>
      <c r="H25" s="373"/>
      <c r="I25" s="373"/>
      <c r="J25" s="373"/>
      <c r="K25" s="374"/>
      <c r="L25" s="374"/>
      <c r="M25" s="374"/>
      <c r="N25" s="374"/>
      <c r="O25" s="374"/>
      <c r="P25" s="369"/>
      <c r="Q25" s="369"/>
      <c r="R25" s="369"/>
      <c r="S25" s="373"/>
      <c r="T25" s="373"/>
      <c r="U25" s="373"/>
      <c r="V25" s="373"/>
      <c r="W25" s="374"/>
      <c r="X25" s="374"/>
      <c r="Y25" s="374"/>
      <c r="Z25" s="374"/>
      <c r="AA25" s="374"/>
      <c r="AB25" s="369"/>
      <c r="AC25" s="369"/>
      <c r="AD25" s="369"/>
      <c r="AE25" s="373"/>
      <c r="AF25" s="373"/>
      <c r="AG25" s="373"/>
      <c r="AH25" s="373"/>
      <c r="AI25" s="374"/>
      <c r="AJ25" s="374"/>
      <c r="AK25" s="374"/>
      <c r="AL25" s="374"/>
      <c r="AM25" s="374"/>
      <c r="AN25" s="369"/>
      <c r="AO25" s="369"/>
      <c r="AP25" s="369"/>
      <c r="AQ25" s="365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4"/>
      <c r="C26" s="369"/>
      <c r="D26" s="369"/>
      <c r="E26" s="369"/>
      <c r="F26" s="369"/>
      <c r="G26" s="373"/>
      <c r="H26" s="373"/>
      <c r="I26" s="373"/>
      <c r="J26" s="373"/>
      <c r="K26" s="374"/>
      <c r="L26" s="374"/>
      <c r="M26" s="374"/>
      <c r="N26" s="374"/>
      <c r="O26" s="374"/>
      <c r="P26" s="369"/>
      <c r="Q26" s="369"/>
      <c r="R26" s="369"/>
      <c r="S26" s="373"/>
      <c r="T26" s="373"/>
      <c r="U26" s="373"/>
      <c r="V26" s="373"/>
      <c r="W26" s="374"/>
      <c r="X26" s="374"/>
      <c r="Y26" s="374"/>
      <c r="Z26" s="374"/>
      <c r="AA26" s="374"/>
      <c r="AB26" s="369"/>
      <c r="AC26" s="369"/>
      <c r="AD26" s="369"/>
      <c r="AE26" s="373"/>
      <c r="AF26" s="373"/>
      <c r="AG26" s="373"/>
      <c r="AH26" s="373"/>
      <c r="AI26" s="374"/>
      <c r="AJ26" s="374"/>
      <c r="AK26" s="374"/>
      <c r="AL26" s="374"/>
      <c r="AM26" s="374"/>
      <c r="AN26" s="369"/>
      <c r="AO26" s="369"/>
      <c r="AP26" s="369"/>
      <c r="AQ26" s="365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4"/>
      <c r="C27" s="369"/>
      <c r="D27" s="369"/>
      <c r="E27" s="369"/>
      <c r="F27" s="369"/>
      <c r="G27" s="373"/>
      <c r="H27" s="373"/>
      <c r="I27" s="373"/>
      <c r="J27" s="373"/>
      <c r="K27" s="374"/>
      <c r="L27" s="374"/>
      <c r="M27" s="374"/>
      <c r="N27" s="374"/>
      <c r="O27" s="374"/>
      <c r="P27" s="369"/>
      <c r="Q27" s="369"/>
      <c r="R27" s="369"/>
      <c r="S27" s="373"/>
      <c r="T27" s="373"/>
      <c r="U27" s="373"/>
      <c r="V27" s="373"/>
      <c r="W27" s="374"/>
      <c r="X27" s="374"/>
      <c r="Y27" s="374"/>
      <c r="Z27" s="374"/>
      <c r="AA27" s="374"/>
      <c r="AB27" s="369"/>
      <c r="AC27" s="369"/>
      <c r="AD27" s="369"/>
      <c r="AE27" s="373"/>
      <c r="AF27" s="373"/>
      <c r="AG27" s="373"/>
      <c r="AH27" s="373"/>
      <c r="AI27" s="374"/>
      <c r="AJ27" s="374"/>
      <c r="AK27" s="374"/>
      <c r="AL27" s="374"/>
      <c r="AM27" s="374"/>
      <c r="AN27" s="369"/>
      <c r="AO27" s="369"/>
      <c r="AP27" s="369"/>
      <c r="AQ27" s="365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4"/>
      <c r="C28" s="369"/>
      <c r="D28" s="369"/>
      <c r="E28" s="369"/>
      <c r="F28" s="369"/>
      <c r="G28" s="373"/>
      <c r="H28" s="373"/>
      <c r="I28" s="373"/>
      <c r="J28" s="373"/>
      <c r="K28" s="374"/>
      <c r="L28" s="374"/>
      <c r="M28" s="374"/>
      <c r="N28" s="374"/>
      <c r="O28" s="374"/>
      <c r="P28" s="369"/>
      <c r="Q28" s="369"/>
      <c r="R28" s="369"/>
      <c r="S28" s="373"/>
      <c r="T28" s="373"/>
      <c r="U28" s="373"/>
      <c r="V28" s="373"/>
      <c r="W28" s="374"/>
      <c r="X28" s="374"/>
      <c r="Y28" s="374"/>
      <c r="Z28" s="374"/>
      <c r="AA28" s="374"/>
      <c r="AB28" s="369"/>
      <c r="AC28" s="369"/>
      <c r="AD28" s="369"/>
      <c r="AE28" s="373"/>
      <c r="AF28" s="373"/>
      <c r="AG28" s="373"/>
      <c r="AH28" s="373"/>
      <c r="AI28" s="374"/>
      <c r="AJ28" s="374"/>
      <c r="AK28" s="374"/>
      <c r="AL28" s="374"/>
      <c r="AM28" s="374"/>
      <c r="AN28" s="369"/>
      <c r="AO28" s="369"/>
      <c r="AP28" s="369"/>
      <c r="AQ28" s="365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4"/>
      <c r="C29" s="369"/>
      <c r="D29" s="369"/>
      <c r="E29" s="369"/>
      <c r="F29" s="369"/>
      <c r="G29" s="373"/>
      <c r="H29" s="373"/>
      <c r="I29" s="373"/>
      <c r="J29" s="373"/>
      <c r="K29" s="374"/>
      <c r="L29" s="374"/>
      <c r="M29" s="374"/>
      <c r="N29" s="374"/>
      <c r="O29" s="374"/>
      <c r="P29" s="369"/>
      <c r="Q29" s="369"/>
      <c r="R29" s="369"/>
      <c r="S29" s="373"/>
      <c r="T29" s="373"/>
      <c r="U29" s="373"/>
      <c r="V29" s="373"/>
      <c r="W29" s="374"/>
      <c r="X29" s="374"/>
      <c r="Y29" s="374"/>
      <c r="Z29" s="374"/>
      <c r="AA29" s="374"/>
      <c r="AB29" s="369"/>
      <c r="AC29" s="369"/>
      <c r="AD29" s="369"/>
      <c r="AE29" s="373"/>
      <c r="AF29" s="373"/>
      <c r="AG29" s="373"/>
      <c r="AH29" s="373"/>
      <c r="AI29" s="374"/>
      <c r="AJ29" s="374"/>
      <c r="AK29" s="374"/>
      <c r="AL29" s="374"/>
      <c r="AM29" s="374"/>
      <c r="AN29" s="369"/>
      <c r="AO29" s="369"/>
      <c r="AP29" s="369"/>
      <c r="AQ29" s="365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4"/>
      <c r="C30" s="369"/>
      <c r="D30" s="369"/>
      <c r="E30" s="369"/>
      <c r="F30" s="369"/>
      <c r="G30" s="373"/>
      <c r="H30" s="373"/>
      <c r="I30" s="373"/>
      <c r="J30" s="373"/>
      <c r="K30" s="374"/>
      <c r="L30" s="374"/>
      <c r="M30" s="374"/>
      <c r="N30" s="374"/>
      <c r="O30" s="374"/>
      <c r="P30" s="369"/>
      <c r="Q30" s="369"/>
      <c r="R30" s="369"/>
      <c r="S30" s="373"/>
      <c r="T30" s="373"/>
      <c r="U30" s="373"/>
      <c r="V30" s="373"/>
      <c r="W30" s="374"/>
      <c r="X30" s="374"/>
      <c r="Y30" s="374"/>
      <c r="Z30" s="374"/>
      <c r="AA30" s="374"/>
      <c r="AB30" s="369"/>
      <c r="AC30" s="369"/>
      <c r="AD30" s="369"/>
      <c r="AE30" s="373"/>
      <c r="AF30" s="373"/>
      <c r="AG30" s="373"/>
      <c r="AH30" s="373"/>
      <c r="AI30" s="374"/>
      <c r="AJ30" s="374"/>
      <c r="AK30" s="374"/>
      <c r="AL30" s="374"/>
      <c r="AM30" s="374"/>
      <c r="AN30" s="369"/>
      <c r="AO30" s="369"/>
      <c r="AP30" s="369"/>
      <c r="AQ30" s="365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8"/>
      <c r="C31" s="361"/>
      <c r="D31" s="361"/>
      <c r="E31" s="361"/>
      <c r="F31" s="362"/>
      <c r="G31" s="362"/>
      <c r="H31" s="363"/>
      <c r="I31" s="363"/>
      <c r="J31" s="363"/>
      <c r="K31" s="363"/>
      <c r="L31" s="363"/>
      <c r="M31" s="360"/>
      <c r="N31" s="360"/>
      <c r="O31" s="360"/>
      <c r="P31" s="361"/>
      <c r="Q31" s="361"/>
      <c r="R31" s="362"/>
      <c r="S31" s="362"/>
      <c r="T31" s="387"/>
      <c r="U31" s="387"/>
      <c r="V31" s="387"/>
      <c r="W31" s="387"/>
      <c r="X31" s="387"/>
      <c r="Y31" s="360"/>
      <c r="Z31" s="360"/>
      <c r="AA31" s="360"/>
      <c r="AB31" s="361"/>
      <c r="AC31" s="361"/>
      <c r="AD31" s="362"/>
      <c r="AE31" s="362"/>
      <c r="AF31" s="387"/>
      <c r="AG31" s="387"/>
      <c r="AH31" s="387"/>
      <c r="AI31" s="387"/>
      <c r="AJ31" s="387"/>
      <c r="AK31" s="360"/>
      <c r="AL31" s="360"/>
      <c r="AM31" s="360"/>
      <c r="AN31" s="360"/>
      <c r="AO31" s="360"/>
      <c r="AP31" s="360"/>
      <c r="AQ31" s="368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4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  <c r="BN32" s="414"/>
      <c r="BO32" s="414"/>
      <c r="BP32" s="414"/>
      <c r="BQ32" s="414"/>
      <c r="BR32" s="414"/>
      <c r="BS32" s="414"/>
      <c r="BT32" s="414"/>
      <c r="BU32" s="414"/>
      <c r="BV32" s="414"/>
      <c r="BW32" s="414"/>
      <c r="BX32" s="414"/>
    </row>
    <row r="33" spans="1:76" x14ac:dyDescent="0.25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4"/>
      <c r="BI33" s="414"/>
      <c r="BJ33" s="414"/>
      <c r="BK33" s="414"/>
      <c r="BL33" s="414"/>
      <c r="BM33" s="414"/>
      <c r="BN33" s="414"/>
      <c r="BO33" s="414"/>
      <c r="BP33" s="414"/>
      <c r="BQ33" s="414"/>
      <c r="BR33" s="414"/>
      <c r="BS33" s="414"/>
      <c r="BT33" s="414"/>
      <c r="BU33" s="414"/>
      <c r="BV33" s="414"/>
      <c r="BW33" s="414"/>
      <c r="BX33" s="414"/>
    </row>
    <row r="34" spans="1:76" x14ac:dyDescent="0.25">
      <c r="A34" s="414"/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4"/>
    </row>
    <row r="35" spans="1:76" x14ac:dyDescent="0.25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4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4"/>
      <c r="BI35" s="414"/>
      <c r="BJ35" s="414"/>
      <c r="BK35" s="414"/>
      <c r="BL35" s="414"/>
      <c r="BM35" s="414"/>
      <c r="BN35" s="414"/>
      <c r="BO35" s="414"/>
      <c r="BP35" s="414"/>
      <c r="BQ35" s="414"/>
      <c r="BR35" s="414"/>
      <c r="BS35" s="414"/>
      <c r="BT35" s="414"/>
      <c r="BU35" s="414"/>
      <c r="BV35" s="414"/>
      <c r="BW35" s="414"/>
      <c r="BX35" s="414"/>
    </row>
    <row r="36" spans="1:76" x14ac:dyDescent="0.25">
      <c r="A36" s="414"/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4"/>
      <c r="BI36" s="414"/>
      <c r="BJ36" s="414"/>
      <c r="BK36" s="414"/>
      <c r="BL36" s="414"/>
      <c r="BM36" s="414"/>
      <c r="BN36" s="414"/>
      <c r="BO36" s="414"/>
      <c r="BP36" s="414"/>
      <c r="BQ36" s="414"/>
      <c r="BR36" s="414"/>
      <c r="BS36" s="414"/>
      <c r="BT36" s="414"/>
      <c r="BU36" s="414"/>
      <c r="BV36" s="414"/>
      <c r="BW36" s="414"/>
      <c r="BX36" s="414"/>
    </row>
    <row r="37" spans="1:76" x14ac:dyDescent="0.25">
      <c r="A37" s="414"/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  <c r="BR37" s="414"/>
      <c r="BS37" s="414"/>
      <c r="BT37" s="414"/>
      <c r="BU37" s="414"/>
      <c r="BV37" s="414"/>
      <c r="BW37" s="414"/>
      <c r="BX37" s="414"/>
    </row>
    <row r="38" spans="1:76" x14ac:dyDescent="0.25">
      <c r="A38" s="414"/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4"/>
      <c r="BJ38" s="414"/>
      <c r="BK38" s="414"/>
      <c r="BL38" s="414"/>
      <c r="BM38" s="414"/>
      <c r="BN38" s="414"/>
      <c r="BO38" s="414"/>
      <c r="BP38" s="414"/>
      <c r="BQ38" s="414"/>
      <c r="BR38" s="414"/>
      <c r="BS38" s="414"/>
      <c r="BT38" s="414"/>
      <c r="BU38" s="414"/>
      <c r="BV38" s="414"/>
      <c r="BW38" s="414"/>
      <c r="BX38" s="414"/>
    </row>
    <row r="39" spans="1:76" x14ac:dyDescent="0.25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BR39" s="414"/>
      <c r="BS39" s="414"/>
      <c r="BT39" s="414"/>
      <c r="BU39" s="414"/>
      <c r="BV39" s="414"/>
      <c r="BW39" s="414"/>
      <c r="BX39" s="414"/>
    </row>
    <row r="40" spans="1:76" x14ac:dyDescent="0.25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14"/>
      <c r="BT40" s="414"/>
      <c r="BU40" s="414"/>
      <c r="BV40" s="414"/>
      <c r="BW40" s="414"/>
      <c r="BX40" s="414"/>
    </row>
    <row r="41" spans="1:76" x14ac:dyDescent="0.25">
      <c r="A41" s="414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/>
      <c r="BJ41" s="414"/>
      <c r="BK41" s="414"/>
      <c r="BL41" s="414"/>
      <c r="BM41" s="414"/>
      <c r="BN41" s="414"/>
      <c r="BO41" s="414"/>
      <c r="BP41" s="414"/>
      <c r="BQ41" s="414"/>
      <c r="BR41" s="414"/>
      <c r="BS41" s="414"/>
      <c r="BT41" s="414"/>
      <c r="BU41" s="414"/>
      <c r="BV41" s="414"/>
      <c r="BW41" s="414"/>
      <c r="BX41" s="414"/>
    </row>
    <row r="42" spans="1:76" x14ac:dyDescent="0.25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4"/>
      <c r="BF42" s="414"/>
      <c r="BG42" s="414"/>
      <c r="BH42" s="414"/>
      <c r="BI42" s="414"/>
      <c r="BJ42" s="414"/>
      <c r="BK42" s="414"/>
      <c r="BL42" s="414"/>
      <c r="BM42" s="414"/>
      <c r="BN42" s="414"/>
      <c r="BO42" s="414"/>
      <c r="BP42" s="414"/>
      <c r="BQ42" s="414"/>
      <c r="BR42" s="414"/>
      <c r="BS42" s="414"/>
      <c r="BT42" s="414"/>
      <c r="BU42" s="414"/>
      <c r="BV42" s="414"/>
      <c r="BW42" s="414"/>
      <c r="BX42" s="414"/>
    </row>
    <row r="43" spans="1:76" x14ac:dyDescent="0.25">
      <c r="A43" s="414"/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  <c r="BR43" s="414"/>
      <c r="BS43" s="414"/>
      <c r="BT43" s="414"/>
      <c r="BU43" s="414"/>
      <c r="BV43" s="414"/>
      <c r="BW43" s="414"/>
      <c r="BX43" s="414"/>
    </row>
    <row r="44" spans="1:76" x14ac:dyDescent="0.25">
      <c r="A44" s="414"/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414"/>
      <c r="BR44" s="414"/>
      <c r="BS44" s="414"/>
      <c r="BT44" s="414"/>
      <c r="BU44" s="414"/>
      <c r="BV44" s="414"/>
      <c r="BW44" s="414"/>
      <c r="BX44" s="414"/>
    </row>
    <row r="45" spans="1:76" x14ac:dyDescent="0.25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414"/>
      <c r="BR45" s="414"/>
      <c r="BS45" s="414"/>
      <c r="BT45" s="414"/>
      <c r="BU45" s="414"/>
      <c r="BV45" s="414"/>
      <c r="BW45" s="414"/>
      <c r="BX45" s="414"/>
    </row>
    <row r="46" spans="1:76" x14ac:dyDescent="0.25">
      <c r="A46" s="414"/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/>
      <c r="AT46" s="414"/>
      <c r="AU46" s="414"/>
      <c r="AV46" s="414"/>
      <c r="AW46" s="414"/>
      <c r="AX46" s="414"/>
      <c r="AY46" s="414"/>
      <c r="AZ46" s="414"/>
      <c r="BA46" s="414"/>
      <c r="BB46" s="414"/>
      <c r="BC46" s="414"/>
      <c r="BD46" s="414"/>
      <c r="BE46" s="414"/>
      <c r="BF46" s="414"/>
      <c r="BG46" s="414"/>
      <c r="BH46" s="414"/>
      <c r="BI46" s="414"/>
      <c r="BJ46" s="414"/>
      <c r="BK46" s="414"/>
      <c r="BL46" s="414"/>
      <c r="BM46" s="414"/>
      <c r="BN46" s="414"/>
      <c r="BO46" s="414"/>
      <c r="BP46" s="414"/>
      <c r="BQ46" s="414"/>
      <c r="BR46" s="414"/>
      <c r="BS46" s="414"/>
      <c r="BT46" s="414"/>
      <c r="BU46" s="414"/>
      <c r="BV46" s="414"/>
      <c r="BW46" s="414"/>
      <c r="BX46" s="414"/>
    </row>
    <row r="47" spans="1:76" x14ac:dyDescent="0.25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/>
      <c r="AT47" s="414"/>
      <c r="AU47" s="414"/>
      <c r="AV47" s="414"/>
      <c r="AW47" s="414"/>
      <c r="AX47" s="414"/>
      <c r="AY47" s="414"/>
      <c r="AZ47" s="414"/>
      <c r="BA47" s="414"/>
      <c r="BB47" s="414"/>
      <c r="BC47" s="414"/>
      <c r="BD47" s="414"/>
      <c r="BE47" s="414"/>
      <c r="BF47" s="414"/>
      <c r="BG47" s="414"/>
      <c r="BH47" s="414"/>
      <c r="BI47" s="414"/>
      <c r="BJ47" s="414"/>
      <c r="BK47" s="414"/>
      <c r="BL47" s="414"/>
      <c r="BM47" s="414"/>
      <c r="BN47" s="414"/>
      <c r="BO47" s="414"/>
      <c r="BP47" s="414"/>
      <c r="BQ47" s="414"/>
      <c r="BR47" s="414"/>
      <c r="BS47" s="414"/>
      <c r="BT47" s="414"/>
      <c r="BU47" s="414"/>
      <c r="BV47" s="414"/>
      <c r="BW47" s="414"/>
      <c r="BX47" s="414"/>
    </row>
    <row r="48" spans="1:76" x14ac:dyDescent="0.25">
      <c r="A48" s="414"/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  <c r="BR48" s="414"/>
      <c r="BS48" s="414"/>
      <c r="BT48" s="414"/>
      <c r="BU48" s="414"/>
      <c r="BV48" s="414"/>
      <c r="BW48" s="414"/>
      <c r="BX48" s="414"/>
    </row>
    <row r="49" spans="1:76" x14ac:dyDescent="0.25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4"/>
      <c r="BN49" s="414"/>
      <c r="BO49" s="414"/>
      <c r="BP49" s="414"/>
      <c r="BQ49" s="414"/>
      <c r="BR49" s="414"/>
      <c r="BS49" s="414"/>
      <c r="BT49" s="414"/>
      <c r="BU49" s="414"/>
      <c r="BV49" s="414"/>
      <c r="BW49" s="414"/>
      <c r="BX49" s="414"/>
    </row>
    <row r="50" spans="1:76" x14ac:dyDescent="0.25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4"/>
      <c r="BS50" s="414"/>
      <c r="BT50" s="414"/>
      <c r="BU50" s="414"/>
      <c r="BV50" s="414"/>
      <c r="BW50" s="414"/>
      <c r="BX50" s="414"/>
    </row>
    <row r="51" spans="1:76" x14ac:dyDescent="0.25">
      <c r="A51" s="414"/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4"/>
      <c r="AR51" s="414"/>
      <c r="AS51" s="414"/>
      <c r="AT51" s="414"/>
      <c r="AU51" s="414"/>
      <c r="AV51" s="414"/>
      <c r="AW51" s="414"/>
      <c r="AX51" s="414"/>
      <c r="AY51" s="414"/>
      <c r="AZ51" s="414"/>
      <c r="BA51" s="414"/>
      <c r="BB51" s="414"/>
      <c r="BC51" s="414"/>
      <c r="BD51" s="414"/>
      <c r="BE51" s="414"/>
      <c r="BF51" s="414"/>
      <c r="BG51" s="414"/>
      <c r="BH51" s="414"/>
      <c r="BI51" s="414"/>
      <c r="BJ51" s="414"/>
      <c r="BK51" s="414"/>
      <c r="BL51" s="414"/>
      <c r="BM51" s="414"/>
      <c r="BN51" s="414"/>
      <c r="BO51" s="414"/>
      <c r="BP51" s="414"/>
      <c r="BQ51" s="414"/>
      <c r="BR51" s="414"/>
      <c r="BS51" s="414"/>
      <c r="BT51" s="414"/>
      <c r="BU51" s="414"/>
      <c r="BV51" s="414"/>
      <c r="BW51" s="414"/>
      <c r="BX51" s="414"/>
    </row>
    <row r="52" spans="1:76" x14ac:dyDescent="0.25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  <c r="BE52" s="414"/>
      <c r="BF52" s="414"/>
      <c r="BG52" s="414"/>
      <c r="BH52" s="414"/>
      <c r="BI52" s="414"/>
      <c r="BJ52" s="414"/>
      <c r="BK52" s="414"/>
      <c r="BL52" s="414"/>
      <c r="BM52" s="414"/>
      <c r="BN52" s="414"/>
      <c r="BO52" s="414"/>
      <c r="BP52" s="414"/>
      <c r="BQ52" s="414"/>
      <c r="BR52" s="414"/>
      <c r="BS52" s="414"/>
      <c r="BT52" s="414"/>
      <c r="BU52" s="414"/>
      <c r="BV52" s="414"/>
      <c r="BW52" s="414"/>
      <c r="BX52" s="414"/>
    </row>
    <row r="53" spans="1:76" x14ac:dyDescent="0.25">
      <c r="A53" s="414"/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4"/>
      <c r="AX53" s="414"/>
      <c r="AY53" s="414"/>
      <c r="AZ53" s="414"/>
      <c r="BA53" s="414"/>
      <c r="BB53" s="414"/>
      <c r="BC53" s="414"/>
      <c r="BD53" s="414"/>
      <c r="BE53" s="414"/>
      <c r="BF53" s="414"/>
      <c r="BG53" s="414"/>
      <c r="BH53" s="414"/>
      <c r="BI53" s="414"/>
      <c r="BJ53" s="414"/>
      <c r="BK53" s="414"/>
      <c r="BL53" s="414"/>
      <c r="BM53" s="414"/>
      <c r="BN53" s="414"/>
      <c r="BO53" s="414"/>
      <c r="BP53" s="414"/>
      <c r="BQ53" s="414"/>
      <c r="BR53" s="414"/>
      <c r="BS53" s="414"/>
      <c r="BT53" s="414"/>
      <c r="BU53" s="414"/>
      <c r="BV53" s="414"/>
      <c r="BW53" s="414"/>
      <c r="BX53" s="414"/>
    </row>
    <row r="54" spans="1:76" x14ac:dyDescent="0.25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414"/>
      <c r="BD54" s="414"/>
      <c r="BE54" s="414"/>
      <c r="BF54" s="414"/>
      <c r="BG54" s="414"/>
      <c r="BH54" s="414"/>
      <c r="BI54" s="414"/>
      <c r="BJ54" s="414"/>
      <c r="BK54" s="414"/>
      <c r="BL54" s="414"/>
      <c r="BM54" s="414"/>
      <c r="BN54" s="414"/>
      <c r="BO54" s="414"/>
      <c r="BP54" s="414"/>
      <c r="BQ54" s="414"/>
      <c r="BR54" s="414"/>
      <c r="BS54" s="414"/>
      <c r="BT54" s="414"/>
      <c r="BU54" s="414"/>
      <c r="BV54" s="414"/>
      <c r="BW54" s="414"/>
      <c r="BX54" s="414"/>
    </row>
    <row r="55" spans="1:76" x14ac:dyDescent="0.25">
      <c r="A55" s="414"/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4"/>
      <c r="AP55" s="414"/>
      <c r="AQ55" s="414"/>
      <c r="AR55" s="414"/>
      <c r="AS55" s="414"/>
      <c r="AT55" s="414"/>
      <c r="AU55" s="414"/>
      <c r="AV55" s="414"/>
      <c r="AW55" s="414"/>
      <c r="AX55" s="414"/>
      <c r="AY55" s="414"/>
      <c r="AZ55" s="414"/>
      <c r="BA55" s="414"/>
      <c r="BB55" s="414"/>
      <c r="BC55" s="414"/>
      <c r="BD55" s="414"/>
      <c r="BE55" s="414"/>
      <c r="BF55" s="414"/>
      <c r="BG55" s="414"/>
      <c r="BH55" s="414"/>
      <c r="BI55" s="414"/>
      <c r="BJ55" s="414"/>
      <c r="BK55" s="414"/>
      <c r="BL55" s="414"/>
      <c r="BM55" s="414"/>
      <c r="BN55" s="414"/>
      <c r="BO55" s="414"/>
      <c r="BP55" s="414"/>
      <c r="BQ55" s="414"/>
      <c r="BR55" s="414"/>
      <c r="BS55" s="414"/>
      <c r="BT55" s="414"/>
      <c r="BU55" s="414"/>
      <c r="BV55" s="414"/>
      <c r="BW55" s="414"/>
      <c r="BX55" s="414"/>
    </row>
    <row r="56" spans="1:76" x14ac:dyDescent="0.25">
      <c r="A56" s="414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  <c r="BR56" s="414"/>
      <c r="BS56" s="414"/>
      <c r="BT56" s="414"/>
      <c r="BU56" s="414"/>
      <c r="BV56" s="414"/>
      <c r="BW56" s="414"/>
      <c r="BX56" s="414"/>
    </row>
    <row r="57" spans="1:76" x14ac:dyDescent="0.25">
      <c r="A57" s="414"/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  <c r="BU57" s="414"/>
      <c r="BV57" s="414"/>
      <c r="BW57" s="414"/>
      <c r="BX57" s="414"/>
    </row>
    <row r="58" spans="1:76" x14ac:dyDescent="0.25">
      <c r="A58" s="414"/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</row>
    <row r="59" spans="1:76" x14ac:dyDescent="0.25">
      <c r="A59" s="414"/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  <c r="BE59" s="414"/>
      <c r="BF59" s="414"/>
      <c r="BG59" s="414"/>
      <c r="BH59" s="414"/>
      <c r="BI59" s="414"/>
      <c r="BJ59" s="414"/>
      <c r="BK59" s="414"/>
      <c r="BL59" s="414"/>
      <c r="BM59" s="414"/>
      <c r="BN59" s="414"/>
      <c r="BO59" s="414"/>
      <c r="BP59" s="414"/>
      <c r="BQ59" s="414"/>
      <c r="BR59" s="414"/>
      <c r="BS59" s="414"/>
      <c r="BT59" s="414"/>
      <c r="BU59" s="414"/>
      <c r="BV59" s="414"/>
      <c r="BW59" s="414"/>
      <c r="BX59" s="414"/>
    </row>
    <row r="60" spans="1:76" x14ac:dyDescent="0.25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  <c r="BQ60" s="414"/>
      <c r="BR60" s="414"/>
      <c r="BS60" s="414"/>
      <c r="BT60" s="414"/>
      <c r="BU60" s="414"/>
      <c r="BV60" s="414"/>
      <c r="BW60" s="414"/>
      <c r="BX60" s="414"/>
    </row>
    <row r="61" spans="1:76" x14ac:dyDescent="0.25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4"/>
      <c r="BD61" s="414"/>
      <c r="BE61" s="414"/>
      <c r="BF61" s="414"/>
      <c r="BG61" s="414"/>
      <c r="BH61" s="414"/>
      <c r="BI61" s="414"/>
      <c r="BJ61" s="414"/>
      <c r="BK61" s="414"/>
      <c r="BL61" s="414"/>
      <c r="BM61" s="414"/>
      <c r="BN61" s="414"/>
      <c r="BO61" s="414"/>
      <c r="BP61" s="414"/>
      <c r="BQ61" s="414"/>
      <c r="BR61" s="414"/>
      <c r="BS61" s="414"/>
      <c r="BT61" s="414"/>
      <c r="BU61" s="414"/>
      <c r="BV61" s="414"/>
      <c r="BW61" s="414"/>
      <c r="BX61" s="414"/>
    </row>
    <row r="62" spans="1:76" x14ac:dyDescent="0.25">
      <c r="A62" s="414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4"/>
      <c r="BD62" s="414"/>
      <c r="BE62" s="414"/>
      <c r="BF62" s="414"/>
      <c r="BG62" s="414"/>
      <c r="BH62" s="414"/>
      <c r="BI62" s="414"/>
      <c r="BJ62" s="414"/>
      <c r="BK62" s="414"/>
      <c r="BL62" s="414"/>
      <c r="BM62" s="414"/>
      <c r="BN62" s="414"/>
      <c r="BO62" s="414"/>
      <c r="BP62" s="414"/>
      <c r="BQ62" s="414"/>
      <c r="BR62" s="414"/>
      <c r="BS62" s="414"/>
      <c r="BT62" s="414"/>
      <c r="BU62" s="414"/>
      <c r="BV62" s="414"/>
      <c r="BW62" s="414"/>
      <c r="BX62" s="414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52fskD7JDI32x63ldksPWflRgJFAhilpHDqEtvE0frlGFZ7E/t7OQ+8J6EBQteUuHqvS8VuSkngUpLb4ygjIow==" saltValue="vcRtwuNF57QJs7E0f5204Q==" spinCount="100000" sheet="1" objects="1" scenarios="1"/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8">
    <cfRule type="cellIs" dxfId="68" priority="37" stopIfTrue="1" operator="equal">
      <formula>0</formula>
    </cfRule>
    <cfRule type="cellIs" dxfId="67" priority="38" stopIfTrue="1" operator="greaterThan">
      <formula>0</formula>
    </cfRule>
  </conditionalFormatting>
  <conditionalFormatting sqref="L18">
    <cfRule type="expression" dxfId="66" priority="34">
      <formula>ISNA(L18)</formula>
    </cfRule>
    <cfRule type="cellIs" dxfId="65" priority="39" stopIfTrue="1" operator="greaterThan">
      <formula>0</formula>
    </cfRule>
  </conditionalFormatting>
  <conditionalFormatting sqref="L18">
    <cfRule type="cellIs" dxfId="64" priority="36" operator="lessThanOrEqual">
      <formula>0</formula>
    </cfRule>
  </conditionalFormatting>
  <conditionalFormatting sqref="H18:I18">
    <cfRule type="expression" dxfId="63" priority="33">
      <formula>ISERROR(H18)</formula>
    </cfRule>
    <cfRule type="expression" dxfId="62" priority="35">
      <formula>ISNA(H18)</formula>
    </cfRule>
  </conditionalFormatting>
  <conditionalFormatting sqref="L18:M18">
    <cfRule type="expression" dxfId="61" priority="32">
      <formula>ISERROR(L18)</formula>
    </cfRule>
  </conditionalFormatting>
  <conditionalFormatting sqref="N14">
    <cfRule type="expression" dxfId="60" priority="31">
      <formula>AND(OR(ISNUMBER(H14),ISNUMBER(J14),ISNUMBER(L14)),OR(H14&lt;&gt;0,J14&lt;&gt;0,L14&lt;&gt;0),OR(NOT(ISNUMBER(N14)),N14=0))</formula>
    </cfRule>
  </conditionalFormatting>
  <conditionalFormatting sqref="H14">
    <cfRule type="expression" dxfId="59" priority="30">
      <formula>AND(ISNUMBER(N14),N14&lt;&gt;0)</formula>
    </cfRule>
  </conditionalFormatting>
  <conditionalFormatting sqref="J14">
    <cfRule type="expression" dxfId="58" priority="29">
      <formula>AND(ISNUMBER(N14),N14&lt;&gt;0)</formula>
    </cfRule>
  </conditionalFormatting>
  <conditionalFormatting sqref="L14">
    <cfRule type="expression" dxfId="57" priority="28">
      <formula>AND(ISNUMBER(N14),N14&lt;&gt;0)</formula>
    </cfRule>
  </conditionalFormatting>
  <conditionalFormatting sqref="H15">
    <cfRule type="expression" dxfId="56" priority="27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P7" sqref="P7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7" t="s">
        <v>55</v>
      </c>
      <c r="D3" s="428"/>
      <c r="E3" s="428"/>
      <c r="F3" s="428"/>
      <c r="G3" s="428"/>
      <c r="H3" s="428"/>
      <c r="I3" s="428"/>
      <c r="J3" s="428"/>
      <c r="K3" s="428"/>
      <c r="L3" s="429"/>
      <c r="M3" s="11"/>
      <c r="N3" s="11"/>
      <c r="O3" s="427" t="s">
        <v>56</v>
      </c>
      <c r="P3" s="428"/>
      <c r="Q3" s="428"/>
      <c r="R3" s="428"/>
      <c r="S3" s="428"/>
      <c r="T3" s="428"/>
      <c r="U3" s="428"/>
      <c r="V3" s="428"/>
      <c r="W3" s="428"/>
      <c r="X3" s="429"/>
      <c r="Y3" s="11"/>
      <c r="Z3" s="11"/>
      <c r="AA3" s="427" t="s">
        <v>57</v>
      </c>
      <c r="AB3" s="428"/>
      <c r="AC3" s="428"/>
      <c r="AD3" s="428"/>
      <c r="AE3" s="428"/>
      <c r="AF3" s="428"/>
      <c r="AG3" s="428"/>
      <c r="AH3" s="428"/>
      <c r="AI3" s="428"/>
      <c r="AJ3" s="429"/>
    </row>
    <row r="4" spans="1:36" ht="15.75" x14ac:dyDescent="0.25">
      <c r="A4" s="14"/>
      <c r="B4" s="9"/>
      <c r="C4" s="432" t="s">
        <v>41</v>
      </c>
      <c r="D4" s="433"/>
      <c r="E4" s="433"/>
      <c r="F4" s="433"/>
      <c r="G4" s="433"/>
      <c r="H4" s="433"/>
      <c r="I4" s="433"/>
      <c r="J4" s="433"/>
      <c r="K4" s="433"/>
      <c r="L4" s="434"/>
      <c r="M4" s="4"/>
      <c r="N4" s="4"/>
      <c r="O4" s="432" t="s">
        <v>41</v>
      </c>
      <c r="P4" s="433"/>
      <c r="Q4" s="433"/>
      <c r="R4" s="433"/>
      <c r="S4" s="433"/>
      <c r="T4" s="433"/>
      <c r="U4" s="433"/>
      <c r="V4" s="433"/>
      <c r="W4" s="433"/>
      <c r="X4" s="434"/>
      <c r="Y4" s="4"/>
      <c r="Z4" s="4"/>
      <c r="AA4" s="432" t="s">
        <v>41</v>
      </c>
      <c r="AB4" s="433"/>
      <c r="AC4" s="433"/>
      <c r="AD4" s="433"/>
      <c r="AE4" s="433"/>
      <c r="AF4" s="433"/>
      <c r="AG4" s="433"/>
      <c r="AH4" s="433"/>
      <c r="AI4" s="433"/>
      <c r="AJ4" s="434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5" t="s">
        <v>26</v>
      </c>
      <c r="E6" s="405"/>
      <c r="F6" s="405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5" t="s">
        <v>26</v>
      </c>
      <c r="Q6" s="405"/>
      <c r="R6" s="405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5" t="s">
        <v>26</v>
      </c>
      <c r="AC6" s="405"/>
      <c r="AD6" s="405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6">
        <f>D32</f>
        <v>95</v>
      </c>
      <c r="E7" s="407"/>
      <c r="F7" s="406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6">
        <f>P32</f>
        <v>219</v>
      </c>
      <c r="Q7" s="407"/>
      <c r="R7" s="406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6">
        <f>AB32</f>
        <v>42</v>
      </c>
      <c r="AC7" s="407"/>
      <c r="AD7" s="406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7"/>
      <c r="E8" s="407"/>
      <c r="F8" s="407"/>
      <c r="G8" s="92"/>
      <c r="H8" s="92"/>
      <c r="I8" s="92"/>
      <c r="J8" s="92"/>
      <c r="K8" s="88"/>
      <c r="L8" s="99"/>
      <c r="M8" s="4"/>
      <c r="N8" s="4"/>
      <c r="O8" s="100"/>
      <c r="P8" s="407"/>
      <c r="Q8" s="407"/>
      <c r="R8" s="407"/>
      <c r="S8" s="92"/>
      <c r="T8" s="92"/>
      <c r="U8" s="92"/>
      <c r="V8" s="92"/>
      <c r="W8" s="88"/>
      <c r="X8" s="99"/>
      <c r="Y8" s="4"/>
      <c r="Z8" s="4"/>
      <c r="AA8" s="100"/>
      <c r="AB8" s="407"/>
      <c r="AC8" s="407"/>
      <c r="AD8" s="407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8"/>
      <c r="E9" s="408"/>
      <c r="F9" s="408"/>
      <c r="G9" s="88"/>
      <c r="H9" s="88"/>
      <c r="I9" s="88"/>
      <c r="J9" s="88"/>
      <c r="K9" s="88"/>
      <c r="L9" s="99"/>
      <c r="M9" s="4"/>
      <c r="N9" s="4"/>
      <c r="O9" s="101"/>
      <c r="P9" s="408"/>
      <c r="Q9" s="408"/>
      <c r="R9" s="408"/>
      <c r="S9" s="88"/>
      <c r="T9" s="88"/>
      <c r="U9" s="88"/>
      <c r="V9" s="88"/>
      <c r="W9" s="88"/>
      <c r="X9" s="99"/>
      <c r="Y9" s="4"/>
      <c r="Z9" s="4"/>
      <c r="AA9" s="101"/>
      <c r="AB9" s="408"/>
      <c r="AC9" s="408"/>
      <c r="AD9" s="408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09">
        <f>D34</f>
        <v>1.24</v>
      </c>
      <c r="E10" s="408"/>
      <c r="F10" s="408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09">
        <f>D34</f>
        <v>1.24</v>
      </c>
      <c r="Q10" s="408"/>
      <c r="R10" s="408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09">
        <f>D34</f>
        <v>1.24</v>
      </c>
      <c r="AC10" s="408"/>
      <c r="AD10" s="408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>
        <f>'HVM-RECHNER'!H8</f>
        <v>1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>
        <f>'HVM-RECHNER'!H11</f>
        <v>0</v>
      </c>
      <c r="AC15" s="88"/>
      <c r="AD15" s="93">
        <f>'HVM-RECHNER'!J11</f>
        <v>0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>
        <f>IF('HVM-RECHNER'!H14="","",'HVM-RECHNER'!H14)</f>
        <v>0</v>
      </c>
      <c r="AC18" s="88"/>
      <c r="AD18" s="95">
        <f>IF('HVM-RECHNER'!J14="","",'HVM-RECHNER'!J14)</f>
        <v>0</v>
      </c>
      <c r="AE18" s="88"/>
      <c r="AF18" s="95">
        <f>IF('HVM-RECHNER'!L14="","",'HVM-RECHNER'!L14)</f>
        <v>0</v>
      </c>
      <c r="AG18" s="92"/>
      <c r="AH18" s="95">
        <f>IF('HVM-RECHNER'!N14="","",'HVM-RECHNER'!N14)</f>
        <v>0</v>
      </c>
      <c r="AI18" s="88"/>
      <c r="AJ18" s="104">
        <f>IF(AND(ISNUMBER(AH18),AH18&lt;&gt;0),AH18,SUM(AB18,AD18,AF18))</f>
        <v>0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0" t="e">
        <f>IF(DETAILS!U5&lt;DETAILS!N5,0,DETAILS!U5-DETAILS!N5)</f>
        <v>#REF!</v>
      </c>
      <c r="E22" s="431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0" t="e">
        <f>IF(DETAILS!U6&lt;DETAILS!N6,0,DETAILS!U6-DETAILS!N6)</f>
        <v>#REF!</v>
      </c>
      <c r="Q22" s="431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0" t="e">
        <f>IF(DETAILS!U7&lt;DETAILS!N7,0,DETAILS!U7-DETAILS!N7)</f>
        <v>#N/A</v>
      </c>
      <c r="AC22" s="431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#N/A</v>
      </c>
      <c r="AC25" s="92"/>
      <c r="AD25" s="27" t="e">
        <f>DETAILS!AJ7</f>
        <v>#N/A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8"/>
      <c r="D30" s="389"/>
      <c r="E30" s="389"/>
      <c r="F30" s="389"/>
      <c r="G30" s="390"/>
      <c r="H30" s="391"/>
      <c r="I30" s="4"/>
      <c r="J30" s="4"/>
      <c r="K30" s="4"/>
      <c r="L30" s="4"/>
      <c r="M30" s="4"/>
      <c r="N30" s="4"/>
      <c r="O30" s="388"/>
      <c r="P30" s="389"/>
      <c r="Q30" s="389"/>
      <c r="R30" s="389"/>
      <c r="S30" s="390"/>
      <c r="T30" s="391"/>
      <c r="U30" s="4"/>
      <c r="V30" s="4"/>
      <c r="W30" s="4"/>
      <c r="X30" s="4"/>
      <c r="Y30" s="4"/>
      <c r="Z30" s="4"/>
      <c r="AA30" s="388"/>
      <c r="AB30" s="389"/>
      <c r="AC30" s="389"/>
      <c r="AD30" s="389"/>
      <c r="AE30" s="390"/>
      <c r="AF30" s="391"/>
      <c r="AG30" s="4"/>
      <c r="AH30" s="4"/>
      <c r="AI30" s="4"/>
      <c r="AJ30" s="4"/>
    </row>
    <row r="31" spans="1:36" ht="21" customHeight="1" x14ac:dyDescent="0.25">
      <c r="A31" s="18"/>
      <c r="B31" s="15"/>
      <c r="C31" s="392"/>
      <c r="D31" s="393" t="s">
        <v>26</v>
      </c>
      <c r="E31" s="394"/>
      <c r="F31" s="393" t="s">
        <v>27</v>
      </c>
      <c r="G31" s="395"/>
      <c r="H31" s="396"/>
      <c r="I31" s="14"/>
      <c r="J31" s="14"/>
      <c r="K31" s="14"/>
      <c r="L31" s="15"/>
      <c r="M31" s="15"/>
      <c r="N31" s="15"/>
      <c r="O31" s="392"/>
      <c r="P31" s="393" t="s">
        <v>26</v>
      </c>
      <c r="Q31" s="394"/>
      <c r="R31" s="393" t="s">
        <v>27</v>
      </c>
      <c r="S31" s="395"/>
      <c r="T31" s="396"/>
      <c r="U31" s="14"/>
      <c r="V31" s="14"/>
      <c r="W31" s="14"/>
      <c r="X31" s="15"/>
      <c r="Y31" s="4"/>
      <c r="Z31" s="4"/>
      <c r="AA31" s="392"/>
      <c r="AB31" s="393" t="s">
        <v>26</v>
      </c>
      <c r="AC31" s="394"/>
      <c r="AD31" s="393" t="s">
        <v>27</v>
      </c>
      <c r="AE31" s="395"/>
      <c r="AF31" s="396"/>
      <c r="AG31" s="14"/>
      <c r="AH31" s="14"/>
      <c r="AI31" s="14"/>
      <c r="AJ31" s="15"/>
    </row>
    <row r="32" spans="1:36" ht="16.5" customHeight="1" x14ac:dyDescent="0.25">
      <c r="A32" s="15"/>
      <c r="B32" s="4"/>
      <c r="C32" s="397" t="s">
        <v>77</v>
      </c>
      <c r="D32" s="398">
        <v>95</v>
      </c>
      <c r="E32" s="399"/>
      <c r="F32" s="398">
        <v>115</v>
      </c>
      <c r="G32" s="395"/>
      <c r="H32" s="396"/>
      <c r="I32" s="14"/>
      <c r="J32" s="15"/>
      <c r="K32" s="15"/>
      <c r="L32" s="15"/>
      <c r="M32" s="18"/>
      <c r="N32" s="4"/>
      <c r="O32" s="397" t="s">
        <v>77</v>
      </c>
      <c r="P32" s="398">
        <v>219</v>
      </c>
      <c r="Q32" s="399"/>
      <c r="R32" s="398">
        <v>235</v>
      </c>
      <c r="S32" s="395"/>
      <c r="T32" s="396"/>
      <c r="U32" s="14"/>
      <c r="V32" s="15"/>
      <c r="W32" s="15"/>
      <c r="X32" s="15"/>
      <c r="Y32" s="4"/>
      <c r="Z32" s="4"/>
      <c r="AA32" s="397" t="s">
        <v>77</v>
      </c>
      <c r="AB32" s="398">
        <v>42</v>
      </c>
      <c r="AC32" s="399"/>
      <c r="AD32" s="398">
        <v>45</v>
      </c>
      <c r="AE32" s="395"/>
      <c r="AF32" s="396"/>
      <c r="AG32" s="14"/>
      <c r="AH32" s="15"/>
      <c r="AI32" s="15"/>
      <c r="AJ32" s="15"/>
    </row>
    <row r="33" spans="1:36" ht="13.5" customHeight="1" x14ac:dyDescent="0.25">
      <c r="A33" s="15"/>
      <c r="B33" s="4"/>
      <c r="C33" s="392"/>
      <c r="D33" s="394"/>
      <c r="E33" s="394"/>
      <c r="F33" s="394"/>
      <c r="G33" s="395"/>
      <c r="H33" s="396"/>
      <c r="I33" s="14"/>
      <c r="J33" s="15"/>
      <c r="K33" s="15"/>
      <c r="L33" s="15"/>
      <c r="M33" s="18"/>
      <c r="N33" s="4"/>
      <c r="O33" s="392"/>
      <c r="P33" s="394"/>
      <c r="Q33" s="394"/>
      <c r="R33" s="394"/>
      <c r="S33" s="395"/>
      <c r="T33" s="396"/>
      <c r="U33" s="14"/>
      <c r="V33" s="15"/>
      <c r="W33" s="15"/>
      <c r="X33" s="15"/>
      <c r="Y33" s="4"/>
      <c r="Z33" s="4"/>
      <c r="AA33" s="392"/>
      <c r="AB33" s="394"/>
      <c r="AC33" s="394"/>
      <c r="AD33" s="394"/>
      <c r="AE33" s="395"/>
      <c r="AF33" s="396"/>
      <c r="AG33" s="14"/>
      <c r="AH33" s="15"/>
      <c r="AI33" s="15"/>
      <c r="AJ33" s="15"/>
    </row>
    <row r="34" spans="1:36" ht="13.5" customHeight="1" x14ac:dyDescent="0.25">
      <c r="A34" s="15"/>
      <c r="B34" s="4"/>
      <c r="C34" s="397" t="s">
        <v>89</v>
      </c>
      <c r="D34" s="400">
        <v>1.24</v>
      </c>
      <c r="E34" s="394"/>
      <c r="F34" s="394"/>
      <c r="G34" s="395"/>
      <c r="H34" s="396"/>
      <c r="I34" s="14"/>
      <c r="J34" s="15"/>
      <c r="K34" s="15"/>
      <c r="L34" s="15"/>
      <c r="M34" s="18"/>
      <c r="N34" s="4"/>
      <c r="O34" s="397"/>
      <c r="P34" s="394"/>
      <c r="Q34" s="394"/>
      <c r="R34" s="394"/>
      <c r="S34" s="395"/>
      <c r="T34" s="396"/>
      <c r="U34" s="14"/>
      <c r="V34" s="15"/>
      <c r="W34" s="15"/>
      <c r="X34" s="15"/>
      <c r="Y34" s="4"/>
      <c r="Z34" s="4"/>
      <c r="AA34" s="397"/>
      <c r="AB34" s="394"/>
      <c r="AC34" s="394"/>
      <c r="AD34" s="394"/>
      <c r="AE34" s="395"/>
      <c r="AF34" s="396"/>
      <c r="AG34" s="14"/>
      <c r="AH34" s="15"/>
      <c r="AI34" s="15"/>
      <c r="AJ34" s="15"/>
    </row>
    <row r="35" spans="1:36" ht="13.5" customHeight="1" x14ac:dyDescent="0.25">
      <c r="A35" s="15"/>
      <c r="B35" s="4"/>
      <c r="C35" s="401"/>
      <c r="D35" s="402"/>
      <c r="E35" s="402"/>
      <c r="F35" s="402"/>
      <c r="G35" s="403"/>
      <c r="H35" s="404"/>
      <c r="I35" s="4"/>
      <c r="J35" s="4"/>
      <c r="K35" s="4"/>
      <c r="L35" s="4"/>
      <c r="M35" s="4"/>
      <c r="N35" s="4"/>
      <c r="O35" s="401"/>
      <c r="P35" s="402"/>
      <c r="Q35" s="402"/>
      <c r="R35" s="402"/>
      <c r="S35" s="403"/>
      <c r="T35" s="404"/>
      <c r="U35" s="4"/>
      <c r="V35" s="4"/>
      <c r="W35" s="4"/>
      <c r="X35" s="4"/>
      <c r="Y35" s="4"/>
      <c r="Z35" s="4"/>
      <c r="AA35" s="401"/>
      <c r="AB35" s="402"/>
      <c r="AC35" s="402"/>
      <c r="AD35" s="402"/>
      <c r="AE35" s="403"/>
      <c r="AF35" s="404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0" t="s">
        <v>91</v>
      </c>
      <c r="D39" s="411" t="s">
        <v>90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P7" sqref="P7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2" t="s">
        <v>78</v>
      </c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6" t="s">
        <v>68</v>
      </c>
      <c r="X2" s="447"/>
      <c r="Y2" s="447"/>
      <c r="Z2" s="447"/>
      <c r="AA2" s="447"/>
      <c r="AB2" s="447"/>
      <c r="AC2" s="448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3" t="s">
        <v>12</v>
      </c>
      <c r="E3" s="444"/>
      <c r="F3" s="444"/>
      <c r="G3" s="444"/>
      <c r="H3" s="445"/>
      <c r="I3" s="453" t="s">
        <v>13</v>
      </c>
      <c r="J3" s="454"/>
      <c r="K3" s="455"/>
      <c r="L3" s="190"/>
      <c r="M3" s="190"/>
      <c r="N3" s="317"/>
      <c r="O3" s="289"/>
      <c r="P3" s="289"/>
      <c r="Q3" s="449" t="s">
        <v>77</v>
      </c>
      <c r="R3" s="450"/>
      <c r="S3" s="450"/>
      <c r="T3" s="450"/>
      <c r="U3" s="451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1" t="s">
        <v>14</v>
      </c>
      <c r="AG3" s="442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>
        <f>EINGABE!AB15</f>
        <v>0</v>
      </c>
      <c r="E7" s="241">
        <f>EINGABE!AJ18</f>
        <v>0</v>
      </c>
      <c r="F7" s="200">
        <v>0</v>
      </c>
      <c r="G7" s="232">
        <f t="shared" ref="G7:G31" si="20">E7+F7</f>
        <v>0</v>
      </c>
      <c r="H7" s="235" t="e">
        <f t="shared" si="0"/>
        <v>#DIV/0!</v>
      </c>
      <c r="I7" s="248">
        <f>EINGABE!AD15</f>
        <v>0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#DIV/0!</v>
      </c>
      <c r="N7" s="259">
        <f t="shared" si="2"/>
        <v>0</v>
      </c>
      <c r="O7" s="260">
        <f t="shared" si="3"/>
        <v>0</v>
      </c>
      <c r="P7" s="261">
        <f>ROUND(O7/$P$38,0)</f>
        <v>0</v>
      </c>
      <c r="Q7" s="182" t="e">
        <f>VLOOKUP(P7,GRENZWERTE_ALL!$A$11:$I$1090,8)</f>
        <v>#N/A</v>
      </c>
      <c r="R7" s="183" t="e">
        <f>VLOOKUP(P7,GRENZWERTE_ALL!$A$11:$I$1090,9)</f>
        <v>#N/A</v>
      </c>
      <c r="S7" s="227" t="e">
        <f t="shared" si="4"/>
        <v>#N/A</v>
      </c>
      <c r="T7" s="228" t="e">
        <f t="shared" si="5"/>
        <v>#N/A</v>
      </c>
      <c r="U7" s="184" t="e">
        <f t="shared" si="9"/>
        <v>#N/A</v>
      </c>
      <c r="V7" s="185" t="e">
        <f t="shared" si="10"/>
        <v>#N/A</v>
      </c>
      <c r="W7" s="218" t="e">
        <f t="shared" si="11"/>
        <v>#N/A</v>
      </c>
      <c r="X7" s="219" t="e">
        <f t="shared" si="12"/>
        <v>#N/A</v>
      </c>
      <c r="Y7" s="219" t="e">
        <f t="shared" si="13"/>
        <v>#N/A</v>
      </c>
      <c r="Z7" s="219" t="e">
        <f t="shared" si="14"/>
        <v>#N/A</v>
      </c>
      <c r="AA7" s="219" t="e">
        <f t="shared" si="15"/>
        <v>#N/A</v>
      </c>
      <c r="AB7" s="219" t="e">
        <f t="shared" si="16"/>
        <v>#N/A</v>
      </c>
      <c r="AC7" s="220" t="e">
        <f t="shared" si="17"/>
        <v>#N/A</v>
      </c>
      <c r="AD7" s="267" t="e">
        <f t="shared" si="18"/>
        <v>#N/A</v>
      </c>
      <c r="AE7" s="270" t="e">
        <f>U7*$U$38</f>
        <v>#N/A</v>
      </c>
      <c r="AF7" s="277" t="e">
        <f>(W7*$W$4+X7*$X$4+Y7*$Y$4+Z7*$Z$4+AA7*$AA$4+AB7*$AB$4+AC7*$AC$4)*$U$38</f>
        <v>#N/A</v>
      </c>
      <c r="AG7" s="277" t="e">
        <f t="shared" si="7"/>
        <v>#N/A</v>
      </c>
      <c r="AH7" s="278" t="e">
        <f t="shared" si="19"/>
        <v>#N/A</v>
      </c>
      <c r="AI7" s="285" t="e">
        <f>IF(AH7&gt;=N7*$U$38,0,N7*$U$38-AH7)</f>
        <v>#N/A</v>
      </c>
      <c r="AJ7" s="286" t="e">
        <f>IF(AI7=0,0,100-AH7*100/($U$38*N7))</f>
        <v>#N/A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39" t="s">
        <v>62</v>
      </c>
      <c r="O34" s="440"/>
      <c r="P34" s="318" t="e">
        <f>EINGABE!D12</f>
        <v>#REF!</v>
      </c>
      <c r="Q34" s="301"/>
      <c r="R34" s="301"/>
      <c r="S34" s="439" t="s">
        <v>65</v>
      </c>
      <c r="T34" s="440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7" t="s">
        <v>63</v>
      </c>
      <c r="O36" s="438"/>
      <c r="P36" s="318" t="e">
        <f>EINGABE!P12</f>
        <v>#REF!</v>
      </c>
      <c r="Q36" s="306"/>
      <c r="R36" s="306"/>
      <c r="S36" s="437" t="s">
        <v>66</v>
      </c>
      <c r="T36" s="438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5" t="s">
        <v>64</v>
      </c>
      <c r="O38" s="436"/>
      <c r="P38" s="318">
        <f>EINGABE!AB12</f>
        <v>1</v>
      </c>
      <c r="Q38" s="301"/>
      <c r="R38" s="301"/>
      <c r="S38" s="435" t="s">
        <v>67</v>
      </c>
      <c r="T38" s="436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P7" sqref="P7"/>
      <selection pane="bottomLeft" activeCell="P7" sqref="P7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6" t="s">
        <v>43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9" ht="17.25" customHeight="1" x14ac:dyDescent="0.2">
      <c r="B2" s="36"/>
      <c r="C2" s="37"/>
      <c r="D2" s="458" t="s">
        <v>44</v>
      </c>
      <c r="E2" s="459"/>
      <c r="F2" s="460" t="s">
        <v>45</v>
      </c>
      <c r="G2" s="461"/>
      <c r="H2" s="462" t="s">
        <v>61</v>
      </c>
      <c r="I2" s="463"/>
      <c r="K2" s="464" t="s">
        <v>44</v>
      </c>
      <c r="L2" s="464"/>
      <c r="M2" s="464" t="s">
        <v>45</v>
      </c>
      <c r="N2" s="464"/>
      <c r="O2" s="457" t="s">
        <v>46</v>
      </c>
      <c r="P2" s="457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2024-12-19T14:10:17Z</dcterms:modified>
</cp:coreProperties>
</file>